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drawings/drawing2.xml" ContentType="application/vnd.openxmlformats-officedocument.drawing+xml"/>
  <Override PartName="/xl/ink/ink2.xml" ContentType="application/inkml+xml"/>
  <Override PartName="/xl/drawings/drawing3.xml" ContentType="application/vnd.openxmlformats-officedocument.drawing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ink/ink17.xml" ContentType="application/inkml+xml"/>
  <Override PartName="/xl/ink/ink18.xml" ContentType="application/inkml+xml"/>
  <Override PartName="/xl/ink/ink19.xml" ContentType="application/inkml+xml"/>
  <Override PartName="/xl/ink/ink20.xml" ContentType="application/inkml+xml"/>
  <Override PartName="/xl/ink/ink21.xml" ContentType="application/inkml+xml"/>
  <Override PartName="/xl/ink/ink22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shahd\Desktop\BSc in Actuarial and Quantitative FInance\Semester 1\Financial Mathematics\Excel\Lec 8\"/>
    </mc:Choice>
  </mc:AlternateContent>
  <xr:revisionPtr revIDLastSave="0" documentId="13_ncr:1_{EA61C125-14E7-48C5-998D-87AAD81FDA5C}" xr6:coauthVersionLast="46" xr6:coauthVersionMax="46" xr10:uidLastSave="{00000000-0000-0000-0000-000000000000}"/>
  <bookViews>
    <workbookView xWindow="-98" yWindow="-98" windowWidth="20715" windowHeight="13276" activeTab="2" xr2:uid="{00000000-000D-0000-FFFF-FFFF00000000}"/>
  </bookViews>
  <sheets>
    <sheet name="QS7_Q4" sheetId="1" r:id="rId1"/>
    <sheet name="QS7_Q4 part2" sheetId="2" r:id="rId2"/>
    <sheet name="Sheet2" sheetId="3" r:id="rId3"/>
  </sheets>
  <definedNames>
    <definedName name="add_bonus" localSheetId="1">'QS7_Q4 part2'!$B$7</definedName>
    <definedName name="add_bonus">QS7_Q4!$B$7</definedName>
    <definedName name="add_rev" localSheetId="1">'QS7_Q4 part2'!$B$4</definedName>
    <definedName name="add_rev">QS7_Q4!$B$4</definedName>
    <definedName name="add_salary" localSheetId="1">'QS7_Q4 part2'!$B$6</definedName>
    <definedName name="add_salary">QS7_Q4!$B$6</definedName>
    <definedName name="i" localSheetId="1">'QS7_Q4 part2'!$B$9</definedName>
    <definedName name="i">QS7_Q4!$B$9</definedName>
    <definedName name="inc_rev" localSheetId="1">'QS7_Q4 part2'!$B$5</definedName>
    <definedName name="inc_rev">QS7_Q4!$B$5</definedName>
    <definedName name="inc_salbon" localSheetId="1">'QS7_Q4 part2'!$B$8</definedName>
    <definedName name="inc_salbon">QS7_Q4!$B$8</definedName>
    <definedName name="lostprod" localSheetId="1">'QS7_Q4 part2'!$B$3</definedName>
    <definedName name="lostprod">QS7_Q4!$B$3</definedName>
    <definedName name="trainingcost" localSheetId="1">'QS7_Q4 part2'!$B$2</definedName>
    <definedName name="trainingcost">QS7_Q4!$B$2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2" l="1"/>
  <c r="H115" i="2"/>
  <c r="F115" i="2"/>
  <c r="E115" i="2"/>
  <c r="D115" i="2"/>
  <c r="G115" i="2" s="1"/>
  <c r="H114" i="2"/>
  <c r="G114" i="2"/>
  <c r="F114" i="2"/>
  <c r="E114" i="2"/>
  <c r="D114" i="2"/>
  <c r="H113" i="2"/>
  <c r="G113" i="2"/>
  <c r="F113" i="2"/>
  <c r="E113" i="2"/>
  <c r="D113" i="2"/>
  <c r="H112" i="2"/>
  <c r="I112" i="2" s="1"/>
  <c r="G112" i="2"/>
  <c r="F112" i="2"/>
  <c r="E112" i="2"/>
  <c r="D112" i="2"/>
  <c r="H111" i="2"/>
  <c r="F111" i="2"/>
  <c r="E111" i="2"/>
  <c r="D111" i="2"/>
  <c r="G111" i="2" s="1"/>
  <c r="I111" i="2" s="1"/>
  <c r="H110" i="2"/>
  <c r="F110" i="2"/>
  <c r="E110" i="2"/>
  <c r="G110" i="2" s="1"/>
  <c r="D110" i="2"/>
  <c r="H109" i="2"/>
  <c r="F109" i="2"/>
  <c r="E109" i="2"/>
  <c r="D109" i="2"/>
  <c r="G109" i="2" s="1"/>
  <c r="I109" i="2" s="1"/>
  <c r="H108" i="2"/>
  <c r="F108" i="2"/>
  <c r="E108" i="2"/>
  <c r="D108" i="2"/>
  <c r="G108" i="2" s="1"/>
  <c r="H107" i="2"/>
  <c r="F107" i="2"/>
  <c r="E107" i="2"/>
  <c r="D107" i="2"/>
  <c r="G107" i="2" s="1"/>
  <c r="I107" i="2" s="1"/>
  <c r="H106" i="2"/>
  <c r="G106" i="2"/>
  <c r="F106" i="2"/>
  <c r="E106" i="2"/>
  <c r="D106" i="2"/>
  <c r="H105" i="2"/>
  <c r="G105" i="2"/>
  <c r="F105" i="2"/>
  <c r="E105" i="2"/>
  <c r="D105" i="2"/>
  <c r="H104" i="2"/>
  <c r="I104" i="2" s="1"/>
  <c r="G104" i="2"/>
  <c r="F104" i="2"/>
  <c r="E104" i="2"/>
  <c r="D104" i="2"/>
  <c r="H103" i="2"/>
  <c r="F103" i="2"/>
  <c r="E103" i="2"/>
  <c r="D103" i="2"/>
  <c r="G103" i="2" s="1"/>
  <c r="H102" i="2"/>
  <c r="F102" i="2"/>
  <c r="E102" i="2"/>
  <c r="G102" i="2" s="1"/>
  <c r="D102" i="2"/>
  <c r="H101" i="2"/>
  <c r="F101" i="2"/>
  <c r="E101" i="2"/>
  <c r="D101" i="2"/>
  <c r="G101" i="2" s="1"/>
  <c r="H100" i="2"/>
  <c r="F100" i="2"/>
  <c r="E100" i="2"/>
  <c r="D100" i="2"/>
  <c r="G100" i="2" s="1"/>
  <c r="I100" i="2" s="1"/>
  <c r="H99" i="2"/>
  <c r="F99" i="2"/>
  <c r="E99" i="2"/>
  <c r="D99" i="2"/>
  <c r="G99" i="2" s="1"/>
  <c r="H98" i="2"/>
  <c r="F98" i="2"/>
  <c r="G98" i="2" s="1"/>
  <c r="E98" i="2"/>
  <c r="D98" i="2"/>
  <c r="H97" i="2"/>
  <c r="G97" i="2"/>
  <c r="F97" i="2"/>
  <c r="E97" i="2"/>
  <c r="D97" i="2"/>
  <c r="H96" i="2"/>
  <c r="I96" i="2" s="1"/>
  <c r="G96" i="2"/>
  <c r="F96" i="2"/>
  <c r="E96" i="2"/>
  <c r="D96" i="2"/>
  <c r="H95" i="2"/>
  <c r="F95" i="2"/>
  <c r="E95" i="2"/>
  <c r="D95" i="2"/>
  <c r="G95" i="2" s="1"/>
  <c r="I95" i="2" s="1"/>
  <c r="H94" i="2"/>
  <c r="F94" i="2"/>
  <c r="E94" i="2"/>
  <c r="G94" i="2" s="1"/>
  <c r="I94" i="2" s="1"/>
  <c r="D94" i="2"/>
  <c r="H93" i="2"/>
  <c r="F93" i="2"/>
  <c r="E93" i="2"/>
  <c r="D93" i="2"/>
  <c r="G93" i="2" s="1"/>
  <c r="I93" i="2" s="1"/>
  <c r="H92" i="2"/>
  <c r="F92" i="2"/>
  <c r="E92" i="2"/>
  <c r="D92" i="2"/>
  <c r="G92" i="2" s="1"/>
  <c r="I92" i="2" s="1"/>
  <c r="H91" i="2"/>
  <c r="F91" i="2"/>
  <c r="E91" i="2"/>
  <c r="D91" i="2"/>
  <c r="G91" i="2" s="1"/>
  <c r="I91" i="2" s="1"/>
  <c r="H90" i="2"/>
  <c r="F90" i="2"/>
  <c r="G90" i="2" s="1"/>
  <c r="I90" i="2" s="1"/>
  <c r="E90" i="2"/>
  <c r="D90" i="2"/>
  <c r="H89" i="2"/>
  <c r="G89" i="2"/>
  <c r="I89" i="2" s="1"/>
  <c r="F89" i="2"/>
  <c r="E89" i="2"/>
  <c r="D89" i="2"/>
  <c r="H88" i="2"/>
  <c r="I88" i="2" s="1"/>
  <c r="G88" i="2"/>
  <c r="F88" i="2"/>
  <c r="E88" i="2"/>
  <c r="D88" i="2"/>
  <c r="H87" i="2"/>
  <c r="F87" i="2"/>
  <c r="E87" i="2"/>
  <c r="D87" i="2"/>
  <c r="G87" i="2" s="1"/>
  <c r="I87" i="2" s="1"/>
  <c r="H86" i="2"/>
  <c r="F86" i="2"/>
  <c r="E86" i="2"/>
  <c r="G86" i="2" s="1"/>
  <c r="D86" i="2"/>
  <c r="H85" i="2"/>
  <c r="F85" i="2"/>
  <c r="E85" i="2"/>
  <c r="D85" i="2"/>
  <c r="G85" i="2" s="1"/>
  <c r="I85" i="2" s="1"/>
  <c r="H84" i="2"/>
  <c r="F84" i="2"/>
  <c r="E84" i="2"/>
  <c r="D84" i="2"/>
  <c r="G84" i="2" s="1"/>
  <c r="H83" i="2"/>
  <c r="F83" i="2"/>
  <c r="E83" i="2"/>
  <c r="D83" i="2"/>
  <c r="G83" i="2" s="1"/>
  <c r="I83" i="2" s="1"/>
  <c r="H82" i="2"/>
  <c r="F82" i="2"/>
  <c r="G82" i="2" s="1"/>
  <c r="E82" i="2"/>
  <c r="D82" i="2"/>
  <c r="H81" i="2"/>
  <c r="G81" i="2"/>
  <c r="F81" i="2"/>
  <c r="E81" i="2"/>
  <c r="D81" i="2"/>
  <c r="H80" i="2"/>
  <c r="F80" i="2"/>
  <c r="E80" i="2"/>
  <c r="G80" i="2" s="1"/>
  <c r="D80" i="2"/>
  <c r="H79" i="2"/>
  <c r="F79" i="2"/>
  <c r="E79" i="2"/>
  <c r="D79" i="2"/>
  <c r="G79" i="2" s="1"/>
  <c r="I79" i="2" s="1"/>
  <c r="H78" i="2"/>
  <c r="G78" i="2"/>
  <c r="F78" i="2"/>
  <c r="E78" i="2"/>
  <c r="D78" i="2"/>
  <c r="H77" i="2"/>
  <c r="F77" i="2"/>
  <c r="E77" i="2"/>
  <c r="D77" i="2"/>
  <c r="G77" i="2" s="1"/>
  <c r="I77" i="2" s="1"/>
  <c r="H76" i="2"/>
  <c r="F76" i="2"/>
  <c r="E76" i="2"/>
  <c r="D76" i="2"/>
  <c r="G76" i="2" s="1"/>
  <c r="I76" i="2" s="1"/>
  <c r="H75" i="2"/>
  <c r="F75" i="2"/>
  <c r="E75" i="2"/>
  <c r="D75" i="2"/>
  <c r="G75" i="2" s="1"/>
  <c r="I75" i="2" s="1"/>
  <c r="H74" i="2"/>
  <c r="F74" i="2"/>
  <c r="G74" i="2" s="1"/>
  <c r="I74" i="2" s="1"/>
  <c r="E74" i="2"/>
  <c r="D74" i="2"/>
  <c r="H73" i="2"/>
  <c r="G73" i="2"/>
  <c r="I73" i="2" s="1"/>
  <c r="F73" i="2"/>
  <c r="E73" i="2"/>
  <c r="D73" i="2"/>
  <c r="H72" i="2"/>
  <c r="F72" i="2"/>
  <c r="E72" i="2"/>
  <c r="D72" i="2"/>
  <c r="G72" i="2" s="1"/>
  <c r="H71" i="2"/>
  <c r="F71" i="2"/>
  <c r="E71" i="2"/>
  <c r="D71" i="2"/>
  <c r="G71" i="2" s="1"/>
  <c r="H70" i="2"/>
  <c r="G70" i="2"/>
  <c r="I70" i="2" s="1"/>
  <c r="F70" i="2"/>
  <c r="E70" i="2"/>
  <c r="D70" i="2"/>
  <c r="H69" i="2"/>
  <c r="F69" i="2"/>
  <c r="E69" i="2"/>
  <c r="D69" i="2"/>
  <c r="G69" i="2" s="1"/>
  <c r="H68" i="2"/>
  <c r="F68" i="2"/>
  <c r="E68" i="2"/>
  <c r="D68" i="2"/>
  <c r="G68" i="2" s="1"/>
  <c r="I68" i="2" s="1"/>
  <c r="H67" i="2"/>
  <c r="F67" i="2"/>
  <c r="E67" i="2"/>
  <c r="D67" i="2"/>
  <c r="G67" i="2" s="1"/>
  <c r="H66" i="2"/>
  <c r="F66" i="2"/>
  <c r="G66" i="2" s="1"/>
  <c r="E66" i="2"/>
  <c r="D66" i="2"/>
  <c r="H65" i="2"/>
  <c r="G65" i="2"/>
  <c r="F65" i="2"/>
  <c r="E65" i="2"/>
  <c r="D65" i="2"/>
  <c r="H64" i="2"/>
  <c r="F64" i="2"/>
  <c r="E64" i="2"/>
  <c r="D64" i="2"/>
  <c r="G64" i="2" s="1"/>
  <c r="I64" i="2" s="1"/>
  <c r="H63" i="2"/>
  <c r="F63" i="2"/>
  <c r="E63" i="2"/>
  <c r="D63" i="2"/>
  <c r="G63" i="2" s="1"/>
  <c r="I63" i="2" s="1"/>
  <c r="H62" i="2"/>
  <c r="G62" i="2"/>
  <c r="F62" i="2"/>
  <c r="E62" i="2"/>
  <c r="D62" i="2"/>
  <c r="H61" i="2"/>
  <c r="F61" i="2"/>
  <c r="E61" i="2"/>
  <c r="D61" i="2"/>
  <c r="G61" i="2" s="1"/>
  <c r="I61" i="2" s="1"/>
  <c r="H60" i="2"/>
  <c r="F60" i="2"/>
  <c r="E60" i="2"/>
  <c r="D60" i="2"/>
  <c r="G60" i="2" s="1"/>
  <c r="I60" i="2" s="1"/>
  <c r="H59" i="2"/>
  <c r="F59" i="2"/>
  <c r="E59" i="2"/>
  <c r="D59" i="2"/>
  <c r="G59" i="2" s="1"/>
  <c r="I59" i="2" s="1"/>
  <c r="H58" i="2"/>
  <c r="F58" i="2"/>
  <c r="G58" i="2" s="1"/>
  <c r="I58" i="2" s="1"/>
  <c r="E58" i="2"/>
  <c r="D58" i="2"/>
  <c r="H57" i="2"/>
  <c r="G57" i="2"/>
  <c r="I57" i="2" s="1"/>
  <c r="F57" i="2"/>
  <c r="E57" i="2"/>
  <c r="D57" i="2"/>
  <c r="H56" i="2"/>
  <c r="F56" i="2"/>
  <c r="E56" i="2"/>
  <c r="D56" i="2"/>
  <c r="G56" i="2" s="1"/>
  <c r="H55" i="2"/>
  <c r="F55" i="2"/>
  <c r="E55" i="2"/>
  <c r="D55" i="2"/>
  <c r="G55" i="2" s="1"/>
  <c r="H54" i="2"/>
  <c r="G54" i="2"/>
  <c r="F54" i="2"/>
  <c r="E54" i="2"/>
  <c r="D54" i="2"/>
  <c r="H53" i="2"/>
  <c r="F53" i="2"/>
  <c r="E53" i="2"/>
  <c r="D53" i="2"/>
  <c r="G53" i="2" s="1"/>
  <c r="H52" i="2"/>
  <c r="F52" i="2"/>
  <c r="E52" i="2"/>
  <c r="D52" i="2"/>
  <c r="G52" i="2" s="1"/>
  <c r="H51" i="2"/>
  <c r="F51" i="2"/>
  <c r="E51" i="2"/>
  <c r="D51" i="2"/>
  <c r="G51" i="2" s="1"/>
  <c r="H50" i="2"/>
  <c r="F50" i="2"/>
  <c r="G50" i="2" s="1"/>
  <c r="E50" i="2"/>
  <c r="D50" i="2"/>
  <c r="H49" i="2"/>
  <c r="G49" i="2"/>
  <c r="F49" i="2"/>
  <c r="E49" i="2"/>
  <c r="D49" i="2"/>
  <c r="H48" i="2"/>
  <c r="F48" i="2"/>
  <c r="E48" i="2"/>
  <c r="D48" i="2"/>
  <c r="G48" i="2" s="1"/>
  <c r="I48" i="2" s="1"/>
  <c r="H47" i="2"/>
  <c r="F47" i="2"/>
  <c r="E47" i="2"/>
  <c r="D47" i="2"/>
  <c r="G47" i="2" s="1"/>
  <c r="I47" i="2" s="1"/>
  <c r="H46" i="2"/>
  <c r="G46" i="2"/>
  <c r="F46" i="2"/>
  <c r="E46" i="2"/>
  <c r="D46" i="2"/>
  <c r="H45" i="2"/>
  <c r="F45" i="2"/>
  <c r="E45" i="2"/>
  <c r="D45" i="2"/>
  <c r="G45" i="2" s="1"/>
  <c r="I45" i="2" s="1"/>
  <c r="H44" i="2"/>
  <c r="F44" i="2"/>
  <c r="E44" i="2"/>
  <c r="D44" i="2"/>
  <c r="G44" i="2" s="1"/>
  <c r="I44" i="2" s="1"/>
  <c r="H43" i="2"/>
  <c r="F43" i="2"/>
  <c r="E43" i="2"/>
  <c r="D43" i="2"/>
  <c r="G43" i="2" s="1"/>
  <c r="I43" i="2" s="1"/>
  <c r="H42" i="2"/>
  <c r="F42" i="2"/>
  <c r="G42" i="2" s="1"/>
  <c r="I42" i="2" s="1"/>
  <c r="E42" i="2"/>
  <c r="D42" i="2"/>
  <c r="H41" i="2"/>
  <c r="G41" i="2"/>
  <c r="I41" i="2" s="1"/>
  <c r="F41" i="2"/>
  <c r="E41" i="2"/>
  <c r="D41" i="2"/>
  <c r="H40" i="2"/>
  <c r="F40" i="2"/>
  <c r="E40" i="2"/>
  <c r="D40" i="2"/>
  <c r="G40" i="2" s="1"/>
  <c r="H39" i="2"/>
  <c r="F39" i="2"/>
  <c r="E39" i="2"/>
  <c r="D39" i="2"/>
  <c r="G39" i="2" s="1"/>
  <c r="H38" i="2"/>
  <c r="G38" i="2"/>
  <c r="I38" i="2" s="1"/>
  <c r="F38" i="2"/>
  <c r="E38" i="2"/>
  <c r="D38" i="2"/>
  <c r="H37" i="2"/>
  <c r="F37" i="2"/>
  <c r="E37" i="2"/>
  <c r="D37" i="2"/>
  <c r="G37" i="2" s="1"/>
  <c r="H36" i="2"/>
  <c r="F36" i="2"/>
  <c r="E36" i="2"/>
  <c r="D36" i="2"/>
  <c r="G36" i="2" s="1"/>
  <c r="H35" i="2"/>
  <c r="F35" i="2"/>
  <c r="E35" i="2"/>
  <c r="D35" i="2"/>
  <c r="G35" i="2" s="1"/>
  <c r="H34" i="2"/>
  <c r="F34" i="2"/>
  <c r="G34" i="2" s="1"/>
  <c r="E34" i="2"/>
  <c r="D34" i="2"/>
  <c r="H33" i="2"/>
  <c r="G33" i="2"/>
  <c r="F33" i="2"/>
  <c r="E33" i="2"/>
  <c r="D33" i="2"/>
  <c r="H32" i="2"/>
  <c r="F32" i="2"/>
  <c r="E32" i="2"/>
  <c r="D32" i="2"/>
  <c r="G32" i="2" s="1"/>
  <c r="I32" i="2" s="1"/>
  <c r="H31" i="2"/>
  <c r="F31" i="2"/>
  <c r="E31" i="2"/>
  <c r="D31" i="2"/>
  <c r="G31" i="2" s="1"/>
  <c r="I31" i="2" s="1"/>
  <c r="H30" i="2"/>
  <c r="G30" i="2"/>
  <c r="F30" i="2"/>
  <c r="E30" i="2"/>
  <c r="D30" i="2"/>
  <c r="H29" i="2"/>
  <c r="F29" i="2"/>
  <c r="E29" i="2"/>
  <c r="D29" i="2"/>
  <c r="G29" i="2" s="1"/>
  <c r="I29" i="2" s="1"/>
  <c r="H28" i="2"/>
  <c r="F28" i="2"/>
  <c r="E28" i="2"/>
  <c r="D28" i="2"/>
  <c r="G28" i="2" s="1"/>
  <c r="I28" i="2" s="1"/>
  <c r="H27" i="2"/>
  <c r="F27" i="2"/>
  <c r="E27" i="2"/>
  <c r="D27" i="2"/>
  <c r="G27" i="2" s="1"/>
  <c r="I27" i="2" s="1"/>
  <c r="H26" i="2"/>
  <c r="E26" i="2"/>
  <c r="G26" i="2" s="1"/>
  <c r="I26" i="2" s="1"/>
  <c r="D26" i="2"/>
  <c r="H25" i="2"/>
  <c r="E25" i="2"/>
  <c r="G25" i="2" s="1"/>
  <c r="D25" i="2"/>
  <c r="H24" i="2"/>
  <c r="E24" i="2"/>
  <c r="G24" i="2" s="1"/>
  <c r="D24" i="2"/>
  <c r="H23" i="2"/>
  <c r="C23" i="2"/>
  <c r="G23" i="2" s="1"/>
  <c r="I23" i="2" s="1"/>
  <c r="H22" i="2"/>
  <c r="C22" i="2"/>
  <c r="B22" i="2"/>
  <c r="G22" i="2" s="1"/>
  <c r="H21" i="2"/>
  <c r="C21" i="2"/>
  <c r="B21" i="2"/>
  <c r="G21" i="2" s="1"/>
  <c r="H20" i="2"/>
  <c r="C20" i="2"/>
  <c r="B20" i="2"/>
  <c r="G20" i="2" s="1"/>
  <c r="H19" i="2"/>
  <c r="C19" i="2"/>
  <c r="B19" i="2"/>
  <c r="G19" i="2" s="1"/>
  <c r="I19" i="2" s="1"/>
  <c r="H18" i="2"/>
  <c r="C18" i="2"/>
  <c r="B18" i="2"/>
  <c r="G18" i="2" s="1"/>
  <c r="I18" i="2" s="1"/>
  <c r="H17" i="2"/>
  <c r="C17" i="2"/>
  <c r="B17" i="2"/>
  <c r="G17" i="2" s="1"/>
  <c r="H16" i="2"/>
  <c r="C16" i="2"/>
  <c r="B16" i="2"/>
  <c r="G16" i="2" s="1"/>
  <c r="I16" i="2" s="1"/>
  <c r="H15" i="2"/>
  <c r="B15" i="2"/>
  <c r="G15" i="2" s="1"/>
  <c r="I15" i="2" s="1"/>
  <c r="J15" i="2" s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5" i="1"/>
  <c r="G19" i="1"/>
  <c r="I19" i="1" s="1"/>
  <c r="G22" i="1"/>
  <c r="I22" i="1" s="1"/>
  <c r="G27" i="1"/>
  <c r="I27" i="1" s="1"/>
  <c r="G30" i="1"/>
  <c r="I30" i="1" s="1"/>
  <c r="G35" i="1"/>
  <c r="I35" i="1" s="1"/>
  <c r="G38" i="1"/>
  <c r="I38" i="1" s="1"/>
  <c r="G43" i="1"/>
  <c r="I43" i="1" s="1"/>
  <c r="G46" i="1"/>
  <c r="I46" i="1" s="1"/>
  <c r="G51" i="1"/>
  <c r="I51" i="1" s="1"/>
  <c r="G54" i="1"/>
  <c r="I54" i="1" s="1"/>
  <c r="G59" i="1"/>
  <c r="I59" i="1" s="1"/>
  <c r="G62" i="1"/>
  <c r="I62" i="1" s="1"/>
  <c r="G67" i="1"/>
  <c r="I67" i="1" s="1"/>
  <c r="G70" i="1"/>
  <c r="I70" i="1" s="1"/>
  <c r="G75" i="1"/>
  <c r="I75" i="1" s="1"/>
  <c r="G78" i="1"/>
  <c r="I78" i="1" s="1"/>
  <c r="G83" i="1"/>
  <c r="I83" i="1" s="1"/>
  <c r="G86" i="1"/>
  <c r="I86" i="1" s="1"/>
  <c r="G91" i="1"/>
  <c r="I91" i="1" s="1"/>
  <c r="G94" i="1"/>
  <c r="I94" i="1" s="1"/>
  <c r="G99" i="1"/>
  <c r="I99" i="1" s="1"/>
  <c r="G102" i="1"/>
  <c r="I102" i="1" s="1"/>
  <c r="G107" i="1"/>
  <c r="I107" i="1" s="1"/>
  <c r="G110" i="1"/>
  <c r="I110" i="1" s="1"/>
  <c r="G115" i="1"/>
  <c r="I115" i="1" s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27" i="1"/>
  <c r="F28" i="1"/>
  <c r="F29" i="1"/>
  <c r="F30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D24" i="1"/>
  <c r="G24" i="1" s="1"/>
  <c r="I24" i="1" s="1"/>
  <c r="D28" i="1"/>
  <c r="G28" i="1" s="1"/>
  <c r="I28" i="1" s="1"/>
  <c r="D29" i="1"/>
  <c r="G29" i="1" s="1"/>
  <c r="I29" i="1" s="1"/>
  <c r="D30" i="1"/>
  <c r="D31" i="1"/>
  <c r="G31" i="1" s="1"/>
  <c r="I31" i="1" s="1"/>
  <c r="D32" i="1"/>
  <c r="G32" i="1" s="1"/>
  <c r="I32" i="1" s="1"/>
  <c r="D33" i="1"/>
  <c r="G33" i="1" s="1"/>
  <c r="I33" i="1" s="1"/>
  <c r="D34" i="1"/>
  <c r="G34" i="1" s="1"/>
  <c r="I34" i="1" s="1"/>
  <c r="D35" i="1"/>
  <c r="D36" i="1"/>
  <c r="G36" i="1" s="1"/>
  <c r="I36" i="1" s="1"/>
  <c r="D37" i="1"/>
  <c r="G37" i="1" s="1"/>
  <c r="I37" i="1" s="1"/>
  <c r="D38" i="1"/>
  <c r="D39" i="1"/>
  <c r="G39" i="1" s="1"/>
  <c r="I39" i="1" s="1"/>
  <c r="D40" i="1"/>
  <c r="G40" i="1" s="1"/>
  <c r="I40" i="1" s="1"/>
  <c r="D41" i="1"/>
  <c r="G41" i="1" s="1"/>
  <c r="I41" i="1" s="1"/>
  <c r="D42" i="1"/>
  <c r="G42" i="1" s="1"/>
  <c r="I42" i="1" s="1"/>
  <c r="D43" i="1"/>
  <c r="D44" i="1"/>
  <c r="G44" i="1" s="1"/>
  <c r="I44" i="1" s="1"/>
  <c r="D45" i="1"/>
  <c r="G45" i="1" s="1"/>
  <c r="I45" i="1" s="1"/>
  <c r="D46" i="1"/>
  <c r="D47" i="1"/>
  <c r="G47" i="1" s="1"/>
  <c r="I47" i="1" s="1"/>
  <c r="D48" i="1"/>
  <c r="G48" i="1" s="1"/>
  <c r="I48" i="1" s="1"/>
  <c r="D49" i="1"/>
  <c r="G49" i="1" s="1"/>
  <c r="I49" i="1" s="1"/>
  <c r="D50" i="1"/>
  <c r="G50" i="1" s="1"/>
  <c r="I50" i="1" s="1"/>
  <c r="D51" i="1"/>
  <c r="D52" i="1"/>
  <c r="G52" i="1" s="1"/>
  <c r="I52" i="1" s="1"/>
  <c r="D53" i="1"/>
  <c r="G53" i="1" s="1"/>
  <c r="I53" i="1" s="1"/>
  <c r="D54" i="1"/>
  <c r="D55" i="1"/>
  <c r="G55" i="1" s="1"/>
  <c r="I55" i="1" s="1"/>
  <c r="D56" i="1"/>
  <c r="G56" i="1" s="1"/>
  <c r="I56" i="1" s="1"/>
  <c r="D57" i="1"/>
  <c r="G57" i="1" s="1"/>
  <c r="I57" i="1" s="1"/>
  <c r="D58" i="1"/>
  <c r="G58" i="1" s="1"/>
  <c r="I58" i="1" s="1"/>
  <c r="D59" i="1"/>
  <c r="D60" i="1"/>
  <c r="G60" i="1" s="1"/>
  <c r="I60" i="1" s="1"/>
  <c r="D61" i="1"/>
  <c r="G61" i="1" s="1"/>
  <c r="I61" i="1" s="1"/>
  <c r="D62" i="1"/>
  <c r="D63" i="1"/>
  <c r="G63" i="1" s="1"/>
  <c r="I63" i="1" s="1"/>
  <c r="D64" i="1"/>
  <c r="G64" i="1" s="1"/>
  <c r="I64" i="1" s="1"/>
  <c r="D65" i="1"/>
  <c r="G65" i="1" s="1"/>
  <c r="I65" i="1" s="1"/>
  <c r="D66" i="1"/>
  <c r="G66" i="1" s="1"/>
  <c r="I66" i="1" s="1"/>
  <c r="D67" i="1"/>
  <c r="D68" i="1"/>
  <c r="G68" i="1" s="1"/>
  <c r="I68" i="1" s="1"/>
  <c r="D69" i="1"/>
  <c r="G69" i="1" s="1"/>
  <c r="I69" i="1" s="1"/>
  <c r="D70" i="1"/>
  <c r="D71" i="1"/>
  <c r="G71" i="1" s="1"/>
  <c r="I71" i="1" s="1"/>
  <c r="D72" i="1"/>
  <c r="G72" i="1" s="1"/>
  <c r="I72" i="1" s="1"/>
  <c r="D73" i="1"/>
  <c r="G73" i="1" s="1"/>
  <c r="I73" i="1" s="1"/>
  <c r="D74" i="1"/>
  <c r="G74" i="1" s="1"/>
  <c r="I74" i="1" s="1"/>
  <c r="D75" i="1"/>
  <c r="D76" i="1"/>
  <c r="G76" i="1" s="1"/>
  <c r="I76" i="1" s="1"/>
  <c r="D77" i="1"/>
  <c r="G77" i="1" s="1"/>
  <c r="I77" i="1" s="1"/>
  <c r="D78" i="1"/>
  <c r="D79" i="1"/>
  <c r="G79" i="1" s="1"/>
  <c r="I79" i="1" s="1"/>
  <c r="D80" i="1"/>
  <c r="G80" i="1" s="1"/>
  <c r="I80" i="1" s="1"/>
  <c r="D81" i="1"/>
  <c r="G81" i="1" s="1"/>
  <c r="I81" i="1" s="1"/>
  <c r="D82" i="1"/>
  <c r="G82" i="1" s="1"/>
  <c r="I82" i="1" s="1"/>
  <c r="D83" i="1"/>
  <c r="D84" i="1"/>
  <c r="G84" i="1" s="1"/>
  <c r="I84" i="1" s="1"/>
  <c r="D85" i="1"/>
  <c r="G85" i="1" s="1"/>
  <c r="I85" i="1" s="1"/>
  <c r="D86" i="1"/>
  <c r="D87" i="1"/>
  <c r="G87" i="1" s="1"/>
  <c r="I87" i="1" s="1"/>
  <c r="D88" i="1"/>
  <c r="G88" i="1" s="1"/>
  <c r="I88" i="1" s="1"/>
  <c r="D89" i="1"/>
  <c r="G89" i="1" s="1"/>
  <c r="I89" i="1" s="1"/>
  <c r="D90" i="1"/>
  <c r="G90" i="1" s="1"/>
  <c r="I90" i="1" s="1"/>
  <c r="D91" i="1"/>
  <c r="D92" i="1"/>
  <c r="G92" i="1" s="1"/>
  <c r="I92" i="1" s="1"/>
  <c r="D93" i="1"/>
  <c r="G93" i="1" s="1"/>
  <c r="I93" i="1" s="1"/>
  <c r="D94" i="1"/>
  <c r="D95" i="1"/>
  <c r="G95" i="1" s="1"/>
  <c r="I95" i="1" s="1"/>
  <c r="D96" i="1"/>
  <c r="G96" i="1" s="1"/>
  <c r="I96" i="1" s="1"/>
  <c r="D97" i="1"/>
  <c r="G97" i="1" s="1"/>
  <c r="I97" i="1" s="1"/>
  <c r="D98" i="1"/>
  <c r="G98" i="1" s="1"/>
  <c r="I98" i="1" s="1"/>
  <c r="D99" i="1"/>
  <c r="D100" i="1"/>
  <c r="G100" i="1" s="1"/>
  <c r="I100" i="1" s="1"/>
  <c r="D101" i="1"/>
  <c r="G101" i="1" s="1"/>
  <c r="I101" i="1" s="1"/>
  <c r="D102" i="1"/>
  <c r="D103" i="1"/>
  <c r="G103" i="1" s="1"/>
  <c r="I103" i="1" s="1"/>
  <c r="D104" i="1"/>
  <c r="G104" i="1" s="1"/>
  <c r="I104" i="1" s="1"/>
  <c r="D105" i="1"/>
  <c r="G105" i="1" s="1"/>
  <c r="I105" i="1" s="1"/>
  <c r="D106" i="1"/>
  <c r="G106" i="1" s="1"/>
  <c r="I106" i="1" s="1"/>
  <c r="D107" i="1"/>
  <c r="D108" i="1"/>
  <c r="G108" i="1" s="1"/>
  <c r="I108" i="1" s="1"/>
  <c r="D109" i="1"/>
  <c r="G109" i="1" s="1"/>
  <c r="I109" i="1" s="1"/>
  <c r="D110" i="1"/>
  <c r="D111" i="1"/>
  <c r="G111" i="1" s="1"/>
  <c r="I111" i="1" s="1"/>
  <c r="D112" i="1"/>
  <c r="G112" i="1" s="1"/>
  <c r="I112" i="1" s="1"/>
  <c r="D113" i="1"/>
  <c r="G113" i="1" s="1"/>
  <c r="I113" i="1" s="1"/>
  <c r="D114" i="1"/>
  <c r="G114" i="1" s="1"/>
  <c r="I114" i="1" s="1"/>
  <c r="D115" i="1"/>
  <c r="D25" i="1"/>
  <c r="G25" i="1" s="1"/>
  <c r="I25" i="1" s="1"/>
  <c r="D26" i="1"/>
  <c r="G26" i="1" s="1"/>
  <c r="I26" i="1" s="1"/>
  <c r="D27" i="1"/>
  <c r="C17" i="1"/>
  <c r="C18" i="1"/>
  <c r="C19" i="1"/>
  <c r="C20" i="1"/>
  <c r="C21" i="1"/>
  <c r="C22" i="1"/>
  <c r="C23" i="1"/>
  <c r="G23" i="1" s="1"/>
  <c r="I23" i="1" s="1"/>
  <c r="C16" i="1"/>
  <c r="B16" i="1"/>
  <c r="G16" i="1" s="1"/>
  <c r="I16" i="1" s="1"/>
  <c r="B17" i="1"/>
  <c r="G17" i="1" s="1"/>
  <c r="I17" i="1" s="1"/>
  <c r="B18" i="1"/>
  <c r="G18" i="1" s="1"/>
  <c r="I18" i="1" s="1"/>
  <c r="B19" i="1"/>
  <c r="B20" i="1"/>
  <c r="G20" i="1" s="1"/>
  <c r="I20" i="1" s="1"/>
  <c r="B21" i="1"/>
  <c r="G21" i="1" s="1"/>
  <c r="I21" i="1" s="1"/>
  <c r="B22" i="1"/>
  <c r="B15" i="1"/>
  <c r="G15" i="1" s="1"/>
  <c r="I15" i="1" s="1"/>
  <c r="J15" i="1" s="1"/>
  <c r="I36" i="2" l="1"/>
  <c r="I53" i="2"/>
  <c r="I51" i="2"/>
  <c r="I21" i="2"/>
  <c r="I30" i="2"/>
  <c r="I40" i="2"/>
  <c r="I55" i="2"/>
  <c r="I62" i="2"/>
  <c r="I72" i="2"/>
  <c r="I102" i="2"/>
  <c r="I105" i="2"/>
  <c r="I24" i="2"/>
  <c r="I34" i="2"/>
  <c r="I49" i="2"/>
  <c r="I66" i="2"/>
  <c r="I81" i="2"/>
  <c r="I98" i="2"/>
  <c r="I114" i="2"/>
  <c r="I35" i="2"/>
  <c r="I37" i="2"/>
  <c r="I52" i="2"/>
  <c r="I67" i="2"/>
  <c r="I69" i="2"/>
  <c r="I80" i="2"/>
  <c r="I84" i="2"/>
  <c r="I99" i="2"/>
  <c r="I101" i="2"/>
  <c r="I103" i="2"/>
  <c r="I108" i="2"/>
  <c r="I115" i="2"/>
  <c r="I22" i="2"/>
  <c r="I17" i="2"/>
  <c r="I25" i="2"/>
  <c r="I39" i="2"/>
  <c r="I46" i="2"/>
  <c r="I56" i="2"/>
  <c r="I71" i="2"/>
  <c r="I78" i="2"/>
  <c r="I86" i="2"/>
  <c r="I110" i="2"/>
  <c r="I113" i="2"/>
  <c r="I20" i="2"/>
  <c r="I33" i="2"/>
  <c r="I50" i="2"/>
  <c r="I65" i="2"/>
  <c r="I82" i="2"/>
  <c r="I97" i="2"/>
  <c r="I106" i="2"/>
  <c r="I54" i="2"/>
  <c r="K15" i="1"/>
  <c r="L15" i="1" s="1"/>
  <c r="J16" i="1"/>
  <c r="K15" i="2"/>
  <c r="L15" i="2" s="1"/>
  <c r="J16" i="2"/>
  <c r="K16" i="2" l="1"/>
  <c r="L16" i="2" s="1"/>
  <c r="J17" i="2"/>
  <c r="J17" i="1"/>
  <c r="K16" i="1"/>
  <c r="L16" i="1" s="1"/>
  <c r="J18" i="1" l="1"/>
  <c r="K17" i="1"/>
  <c r="L17" i="1" s="1"/>
  <c r="K17" i="2"/>
  <c r="L17" i="2" s="1"/>
  <c r="J18" i="2"/>
  <c r="K18" i="2" l="1"/>
  <c r="L18" i="2" s="1"/>
  <c r="J19" i="2"/>
  <c r="J19" i="1"/>
  <c r="K18" i="1"/>
  <c r="L18" i="1" s="1"/>
  <c r="J20" i="1" l="1"/>
  <c r="K19" i="1"/>
  <c r="L19" i="1" s="1"/>
  <c r="K19" i="2"/>
  <c r="L19" i="2" s="1"/>
  <c r="J20" i="2"/>
  <c r="J21" i="1" l="1"/>
  <c r="K20" i="1"/>
  <c r="L20" i="1" s="1"/>
  <c r="K20" i="2"/>
  <c r="L20" i="2" s="1"/>
  <c r="J21" i="2"/>
  <c r="K21" i="2" l="1"/>
  <c r="L21" i="2" s="1"/>
  <c r="J22" i="2"/>
  <c r="J22" i="1"/>
  <c r="K21" i="1"/>
  <c r="L21" i="1" s="1"/>
  <c r="K22" i="2" l="1"/>
  <c r="L22" i="2" s="1"/>
  <c r="J23" i="2"/>
  <c r="J23" i="1"/>
  <c r="K22" i="1"/>
  <c r="L22" i="1" s="1"/>
  <c r="J24" i="1" l="1"/>
  <c r="K23" i="1"/>
  <c r="L23" i="1" s="1"/>
  <c r="K23" i="2"/>
  <c r="L23" i="2" s="1"/>
  <c r="J24" i="2"/>
  <c r="K24" i="2" l="1"/>
  <c r="L24" i="2" s="1"/>
  <c r="J25" i="2"/>
  <c r="J25" i="1"/>
  <c r="K24" i="1"/>
  <c r="L24" i="1" s="1"/>
  <c r="J26" i="1" l="1"/>
  <c r="K25" i="1"/>
  <c r="L25" i="1" s="1"/>
  <c r="K25" i="2"/>
  <c r="L25" i="2" s="1"/>
  <c r="J26" i="2"/>
  <c r="J27" i="2" l="1"/>
  <c r="K26" i="2"/>
  <c r="L26" i="2" s="1"/>
  <c r="J27" i="1"/>
  <c r="K26" i="1"/>
  <c r="L26" i="1" s="1"/>
  <c r="J28" i="1" l="1"/>
  <c r="K27" i="1"/>
  <c r="L27" i="1" s="1"/>
  <c r="J28" i="2"/>
  <c r="K27" i="2"/>
  <c r="L27" i="2" s="1"/>
  <c r="J29" i="2" l="1"/>
  <c r="K28" i="2"/>
  <c r="L28" i="2" s="1"/>
  <c r="J29" i="1"/>
  <c r="K28" i="1"/>
  <c r="L28" i="1" s="1"/>
  <c r="J30" i="1" l="1"/>
  <c r="K29" i="1"/>
  <c r="L29" i="1" s="1"/>
  <c r="J30" i="2"/>
  <c r="K29" i="2"/>
  <c r="L29" i="2" s="1"/>
  <c r="J31" i="2" l="1"/>
  <c r="K30" i="2"/>
  <c r="L30" i="2" s="1"/>
  <c r="J31" i="1"/>
  <c r="K30" i="1"/>
  <c r="L30" i="1" s="1"/>
  <c r="J32" i="1" l="1"/>
  <c r="K31" i="1"/>
  <c r="L31" i="1" s="1"/>
  <c r="J32" i="2"/>
  <c r="K31" i="2"/>
  <c r="L31" i="2" s="1"/>
  <c r="J33" i="2" l="1"/>
  <c r="K32" i="2"/>
  <c r="L32" i="2" s="1"/>
  <c r="J33" i="1"/>
  <c r="K32" i="1"/>
  <c r="L32" i="1" s="1"/>
  <c r="J34" i="1" l="1"/>
  <c r="K33" i="1"/>
  <c r="L33" i="1" s="1"/>
  <c r="J34" i="2"/>
  <c r="K33" i="2"/>
  <c r="L33" i="2" s="1"/>
  <c r="J35" i="2" l="1"/>
  <c r="K34" i="2"/>
  <c r="L34" i="2" s="1"/>
  <c r="J35" i="1"/>
  <c r="K34" i="1"/>
  <c r="L34" i="1" s="1"/>
  <c r="J36" i="1" l="1"/>
  <c r="K35" i="1"/>
  <c r="L35" i="1" s="1"/>
  <c r="J36" i="2"/>
  <c r="K35" i="2"/>
  <c r="L35" i="2" s="1"/>
  <c r="J37" i="2" l="1"/>
  <c r="K36" i="2"/>
  <c r="L36" i="2" s="1"/>
  <c r="J37" i="1"/>
  <c r="K36" i="1"/>
  <c r="L36" i="1" s="1"/>
  <c r="J38" i="1" l="1"/>
  <c r="K37" i="1"/>
  <c r="L37" i="1" s="1"/>
  <c r="J38" i="2"/>
  <c r="K37" i="2"/>
  <c r="L37" i="2" s="1"/>
  <c r="J39" i="2" l="1"/>
  <c r="K38" i="2"/>
  <c r="L38" i="2" s="1"/>
  <c r="J39" i="1"/>
  <c r="K38" i="1"/>
  <c r="L38" i="1" s="1"/>
  <c r="J40" i="1" l="1"/>
  <c r="K39" i="1"/>
  <c r="L39" i="1" s="1"/>
  <c r="J40" i="2"/>
  <c r="K39" i="2"/>
  <c r="L39" i="2" s="1"/>
  <c r="J41" i="2" l="1"/>
  <c r="K40" i="2"/>
  <c r="L40" i="2" s="1"/>
  <c r="J41" i="1"/>
  <c r="K40" i="1"/>
  <c r="L40" i="1" s="1"/>
  <c r="J42" i="1" l="1"/>
  <c r="K41" i="1"/>
  <c r="L41" i="1" s="1"/>
  <c r="J42" i="2"/>
  <c r="K41" i="2"/>
  <c r="L41" i="2" s="1"/>
  <c r="J43" i="2" l="1"/>
  <c r="K42" i="2"/>
  <c r="L42" i="2" s="1"/>
  <c r="J43" i="1"/>
  <c r="K42" i="1"/>
  <c r="L42" i="1" s="1"/>
  <c r="J44" i="1" l="1"/>
  <c r="K43" i="1"/>
  <c r="L43" i="1" s="1"/>
  <c r="J44" i="2"/>
  <c r="K43" i="2"/>
  <c r="L43" i="2" s="1"/>
  <c r="J45" i="2" l="1"/>
  <c r="K44" i="2"/>
  <c r="L44" i="2" s="1"/>
  <c r="J45" i="1"/>
  <c r="K44" i="1"/>
  <c r="L44" i="1" s="1"/>
  <c r="J46" i="1" l="1"/>
  <c r="K45" i="1"/>
  <c r="L45" i="1" s="1"/>
  <c r="J46" i="2"/>
  <c r="K45" i="2"/>
  <c r="L45" i="2" s="1"/>
  <c r="J47" i="2" l="1"/>
  <c r="K46" i="2"/>
  <c r="L46" i="2" s="1"/>
  <c r="J47" i="1"/>
  <c r="K46" i="1"/>
  <c r="L46" i="1" s="1"/>
  <c r="J48" i="1" l="1"/>
  <c r="K47" i="1"/>
  <c r="L47" i="1" s="1"/>
  <c r="J48" i="2"/>
  <c r="K47" i="2"/>
  <c r="L47" i="2" s="1"/>
  <c r="J49" i="2" l="1"/>
  <c r="K48" i="2"/>
  <c r="L48" i="2" s="1"/>
  <c r="J49" i="1"/>
  <c r="K48" i="1"/>
  <c r="L48" i="1" s="1"/>
  <c r="J50" i="1" l="1"/>
  <c r="K49" i="1"/>
  <c r="L49" i="1" s="1"/>
  <c r="J50" i="2"/>
  <c r="K49" i="2"/>
  <c r="L49" i="2" s="1"/>
  <c r="J51" i="2" l="1"/>
  <c r="K50" i="2"/>
  <c r="L50" i="2" s="1"/>
  <c r="J51" i="1"/>
  <c r="K50" i="1"/>
  <c r="L50" i="1" s="1"/>
  <c r="J52" i="1" l="1"/>
  <c r="K51" i="1"/>
  <c r="L51" i="1" s="1"/>
  <c r="J52" i="2"/>
  <c r="K51" i="2"/>
  <c r="L51" i="2" s="1"/>
  <c r="J53" i="2" l="1"/>
  <c r="K52" i="2"/>
  <c r="L52" i="2" s="1"/>
  <c r="J53" i="1"/>
  <c r="K52" i="1"/>
  <c r="L52" i="1" s="1"/>
  <c r="J54" i="1" l="1"/>
  <c r="K53" i="1"/>
  <c r="L53" i="1" s="1"/>
  <c r="J54" i="2"/>
  <c r="K53" i="2"/>
  <c r="L53" i="2" s="1"/>
  <c r="J55" i="2" l="1"/>
  <c r="K54" i="2"/>
  <c r="L54" i="2" s="1"/>
  <c r="J55" i="1"/>
  <c r="K54" i="1"/>
  <c r="L54" i="1" s="1"/>
  <c r="J56" i="1" l="1"/>
  <c r="K55" i="1"/>
  <c r="L55" i="1" s="1"/>
  <c r="J56" i="2"/>
  <c r="K55" i="2"/>
  <c r="L55" i="2" s="1"/>
  <c r="J57" i="2" l="1"/>
  <c r="K56" i="2"/>
  <c r="L56" i="2" s="1"/>
  <c r="J57" i="1"/>
  <c r="K56" i="1"/>
  <c r="L56" i="1" s="1"/>
  <c r="J58" i="1" l="1"/>
  <c r="K57" i="1"/>
  <c r="L57" i="1" s="1"/>
  <c r="J58" i="2"/>
  <c r="K57" i="2"/>
  <c r="L57" i="2" s="1"/>
  <c r="J59" i="2" l="1"/>
  <c r="K58" i="2"/>
  <c r="L58" i="2" s="1"/>
  <c r="J59" i="1"/>
  <c r="K58" i="1"/>
  <c r="L58" i="1" s="1"/>
  <c r="J60" i="2" l="1"/>
  <c r="K59" i="2"/>
  <c r="L59" i="2" s="1"/>
  <c r="J60" i="1"/>
  <c r="K59" i="1"/>
  <c r="L59" i="1" s="1"/>
  <c r="J61" i="1" l="1"/>
  <c r="K60" i="1"/>
  <c r="L60" i="1" s="1"/>
  <c r="J61" i="2"/>
  <c r="K60" i="2"/>
  <c r="L60" i="2" s="1"/>
  <c r="J62" i="2" l="1"/>
  <c r="K61" i="2"/>
  <c r="L61" i="2" s="1"/>
  <c r="J62" i="1"/>
  <c r="K61" i="1"/>
  <c r="L61" i="1" s="1"/>
  <c r="J63" i="1" l="1"/>
  <c r="K62" i="1"/>
  <c r="L62" i="1" s="1"/>
  <c r="J63" i="2"/>
  <c r="K62" i="2"/>
  <c r="L62" i="2" s="1"/>
  <c r="J64" i="2" l="1"/>
  <c r="K63" i="2"/>
  <c r="L63" i="2" s="1"/>
  <c r="J64" i="1"/>
  <c r="K63" i="1"/>
  <c r="L63" i="1" s="1"/>
  <c r="J65" i="1" l="1"/>
  <c r="K64" i="1"/>
  <c r="L64" i="1" s="1"/>
  <c r="J65" i="2"/>
  <c r="K64" i="2"/>
  <c r="L64" i="2" s="1"/>
  <c r="J66" i="2" l="1"/>
  <c r="K65" i="2"/>
  <c r="L65" i="2" s="1"/>
  <c r="J66" i="1"/>
  <c r="K65" i="1"/>
  <c r="L65" i="1" s="1"/>
  <c r="J67" i="2" l="1"/>
  <c r="K66" i="2"/>
  <c r="L66" i="2" s="1"/>
  <c r="J67" i="1"/>
  <c r="K66" i="1"/>
  <c r="L66" i="1" s="1"/>
  <c r="J68" i="1" l="1"/>
  <c r="K67" i="1"/>
  <c r="L67" i="1" s="1"/>
  <c r="J68" i="2"/>
  <c r="K67" i="2"/>
  <c r="L67" i="2" s="1"/>
  <c r="J69" i="2" l="1"/>
  <c r="K68" i="2"/>
  <c r="L68" i="2" s="1"/>
  <c r="J69" i="1"/>
  <c r="K68" i="1"/>
  <c r="L68" i="1" s="1"/>
  <c r="J70" i="1" l="1"/>
  <c r="K69" i="1"/>
  <c r="L69" i="1" s="1"/>
  <c r="J70" i="2"/>
  <c r="K69" i="2"/>
  <c r="L69" i="2" s="1"/>
  <c r="J71" i="2" l="1"/>
  <c r="K70" i="2"/>
  <c r="L70" i="2" s="1"/>
  <c r="J71" i="1"/>
  <c r="K70" i="1"/>
  <c r="L70" i="1" s="1"/>
  <c r="J72" i="1" l="1"/>
  <c r="K71" i="1"/>
  <c r="L71" i="1" s="1"/>
  <c r="J72" i="2"/>
  <c r="K71" i="2"/>
  <c r="L71" i="2" s="1"/>
  <c r="J73" i="1" l="1"/>
  <c r="K72" i="1"/>
  <c r="L72" i="1" s="1"/>
  <c r="J73" i="2"/>
  <c r="K72" i="2"/>
  <c r="L72" i="2" s="1"/>
  <c r="J74" i="2" l="1"/>
  <c r="K73" i="2"/>
  <c r="L73" i="2" s="1"/>
  <c r="J74" i="1"/>
  <c r="K73" i="1"/>
  <c r="L73" i="1" s="1"/>
  <c r="J75" i="1" l="1"/>
  <c r="K74" i="1"/>
  <c r="L74" i="1" s="1"/>
  <c r="J75" i="2"/>
  <c r="K74" i="2"/>
  <c r="L74" i="2" s="1"/>
  <c r="J76" i="1" l="1"/>
  <c r="K75" i="1"/>
  <c r="L75" i="1" s="1"/>
  <c r="J76" i="2"/>
  <c r="K75" i="2"/>
  <c r="L75" i="2" s="1"/>
  <c r="J77" i="1" l="1"/>
  <c r="K76" i="1"/>
  <c r="L76" i="1" s="1"/>
  <c r="J77" i="2"/>
  <c r="K76" i="2"/>
  <c r="L76" i="2" s="1"/>
  <c r="J78" i="2" l="1"/>
  <c r="K77" i="2"/>
  <c r="L77" i="2" s="1"/>
  <c r="J78" i="1"/>
  <c r="K77" i="1"/>
  <c r="L77" i="1" s="1"/>
  <c r="J79" i="1" l="1"/>
  <c r="K78" i="1"/>
  <c r="L78" i="1" s="1"/>
  <c r="J79" i="2"/>
  <c r="K78" i="2"/>
  <c r="L78" i="2" s="1"/>
  <c r="J80" i="1" l="1"/>
  <c r="K79" i="1"/>
  <c r="L79" i="1" s="1"/>
  <c r="J80" i="2"/>
  <c r="K79" i="2"/>
  <c r="L79" i="2" s="1"/>
  <c r="J81" i="2" l="1"/>
  <c r="K80" i="2"/>
  <c r="L80" i="2" s="1"/>
  <c r="J81" i="1"/>
  <c r="K80" i="1"/>
  <c r="L80" i="1" s="1"/>
  <c r="J82" i="1" l="1"/>
  <c r="K81" i="1"/>
  <c r="L81" i="1" s="1"/>
  <c r="J82" i="2"/>
  <c r="K81" i="2"/>
  <c r="L81" i="2" s="1"/>
  <c r="J83" i="2" l="1"/>
  <c r="K82" i="2"/>
  <c r="L82" i="2" s="1"/>
  <c r="J83" i="1"/>
  <c r="K82" i="1"/>
  <c r="L82" i="1" s="1"/>
  <c r="J84" i="1" l="1"/>
  <c r="K83" i="1"/>
  <c r="L83" i="1" s="1"/>
  <c r="J84" i="2"/>
  <c r="K83" i="2"/>
  <c r="L83" i="2" s="1"/>
  <c r="J85" i="2" l="1"/>
  <c r="K84" i="2"/>
  <c r="L84" i="2" s="1"/>
  <c r="J85" i="1"/>
  <c r="K84" i="1"/>
  <c r="L84" i="1" s="1"/>
  <c r="J86" i="1" l="1"/>
  <c r="K85" i="1"/>
  <c r="L85" i="1" s="1"/>
  <c r="J86" i="2"/>
  <c r="K85" i="2"/>
  <c r="L85" i="2" s="1"/>
  <c r="J87" i="2" l="1"/>
  <c r="K86" i="2"/>
  <c r="L86" i="2" s="1"/>
  <c r="J87" i="1"/>
  <c r="K86" i="1"/>
  <c r="L86" i="1" s="1"/>
  <c r="J88" i="1" l="1"/>
  <c r="K87" i="1"/>
  <c r="L87" i="1" s="1"/>
  <c r="J88" i="2"/>
  <c r="K87" i="2"/>
  <c r="L87" i="2" s="1"/>
  <c r="J89" i="2" l="1"/>
  <c r="K88" i="2"/>
  <c r="L88" i="2" s="1"/>
  <c r="J89" i="1"/>
  <c r="K88" i="1"/>
  <c r="L88" i="1" s="1"/>
  <c r="J90" i="1" l="1"/>
  <c r="K89" i="1"/>
  <c r="L89" i="1" s="1"/>
  <c r="J90" i="2"/>
  <c r="K89" i="2"/>
  <c r="L89" i="2" s="1"/>
  <c r="J91" i="2" l="1"/>
  <c r="K90" i="2"/>
  <c r="L90" i="2" s="1"/>
  <c r="J91" i="1"/>
  <c r="K90" i="1"/>
  <c r="L90" i="1" s="1"/>
  <c r="J92" i="1" l="1"/>
  <c r="K91" i="1"/>
  <c r="L91" i="1" s="1"/>
  <c r="J92" i="2"/>
  <c r="K91" i="2"/>
  <c r="L91" i="2" s="1"/>
  <c r="J93" i="2" l="1"/>
  <c r="K92" i="2"/>
  <c r="L92" i="2" s="1"/>
  <c r="J93" i="1"/>
  <c r="K92" i="1"/>
  <c r="L92" i="1" s="1"/>
  <c r="J94" i="1" l="1"/>
  <c r="K93" i="1"/>
  <c r="L93" i="1" s="1"/>
  <c r="J94" i="2"/>
  <c r="K93" i="2"/>
  <c r="L93" i="2" s="1"/>
  <c r="J95" i="1" l="1"/>
  <c r="K94" i="1"/>
  <c r="L94" i="1" s="1"/>
  <c r="J95" i="2"/>
  <c r="K94" i="2"/>
  <c r="L94" i="2" s="1"/>
  <c r="J96" i="2" l="1"/>
  <c r="K95" i="2"/>
  <c r="L95" i="2" s="1"/>
  <c r="J96" i="1"/>
  <c r="K95" i="1"/>
  <c r="L95" i="1" s="1"/>
  <c r="J97" i="1" l="1"/>
  <c r="K96" i="1"/>
  <c r="L96" i="1" s="1"/>
  <c r="J97" i="2"/>
  <c r="K96" i="2"/>
  <c r="L96" i="2" s="1"/>
  <c r="J98" i="1" l="1"/>
  <c r="K97" i="1"/>
  <c r="L97" i="1" s="1"/>
  <c r="J98" i="2"/>
  <c r="K97" i="2"/>
  <c r="L97" i="2" s="1"/>
  <c r="J99" i="2" l="1"/>
  <c r="K98" i="2"/>
  <c r="L98" i="2" s="1"/>
  <c r="J99" i="1"/>
  <c r="K98" i="1"/>
  <c r="L98" i="1" s="1"/>
  <c r="J100" i="1" l="1"/>
  <c r="K99" i="1"/>
  <c r="L99" i="1" s="1"/>
  <c r="J100" i="2"/>
  <c r="K99" i="2"/>
  <c r="L99" i="2" s="1"/>
  <c r="J101" i="2" l="1"/>
  <c r="K100" i="2"/>
  <c r="L100" i="2" s="1"/>
  <c r="J101" i="1"/>
  <c r="K100" i="1"/>
  <c r="L100" i="1" s="1"/>
  <c r="J102" i="1" l="1"/>
  <c r="K101" i="1"/>
  <c r="L101" i="1" s="1"/>
  <c r="J102" i="2"/>
  <c r="K101" i="2"/>
  <c r="L101" i="2" s="1"/>
  <c r="J103" i="2" l="1"/>
  <c r="K102" i="2"/>
  <c r="L102" i="2" s="1"/>
  <c r="J103" i="1"/>
  <c r="K102" i="1"/>
  <c r="L102" i="1" s="1"/>
  <c r="J104" i="1" l="1"/>
  <c r="K103" i="1"/>
  <c r="L103" i="1" s="1"/>
  <c r="J104" i="2"/>
  <c r="K103" i="2"/>
  <c r="L103" i="2" s="1"/>
  <c r="J105" i="1" l="1"/>
  <c r="K104" i="1"/>
  <c r="L104" i="1" s="1"/>
  <c r="J105" i="2"/>
  <c r="K104" i="2"/>
  <c r="L104" i="2" s="1"/>
  <c r="J106" i="2" l="1"/>
  <c r="K105" i="2"/>
  <c r="L105" i="2" s="1"/>
  <c r="J106" i="1"/>
  <c r="K105" i="1"/>
  <c r="L105" i="1" s="1"/>
  <c r="J107" i="2" l="1"/>
  <c r="K106" i="2"/>
  <c r="L106" i="2" s="1"/>
  <c r="J107" i="1"/>
  <c r="K106" i="1"/>
  <c r="L106" i="1" s="1"/>
  <c r="J108" i="2" l="1"/>
  <c r="K107" i="2"/>
  <c r="L107" i="2" s="1"/>
  <c r="J108" i="1"/>
  <c r="K107" i="1"/>
  <c r="L107" i="1" s="1"/>
  <c r="J109" i="1" l="1"/>
  <c r="K108" i="1"/>
  <c r="L108" i="1" s="1"/>
  <c r="J109" i="2"/>
  <c r="K108" i="2"/>
  <c r="L108" i="2" s="1"/>
  <c r="J110" i="2" l="1"/>
  <c r="K109" i="2"/>
  <c r="L109" i="2" s="1"/>
  <c r="J110" i="1"/>
  <c r="K109" i="1"/>
  <c r="L109" i="1" s="1"/>
  <c r="J111" i="2" l="1"/>
  <c r="K110" i="2"/>
  <c r="L110" i="2" s="1"/>
  <c r="J111" i="1"/>
  <c r="K110" i="1"/>
  <c r="L110" i="1" s="1"/>
  <c r="J112" i="1" l="1"/>
  <c r="K111" i="1"/>
  <c r="L111" i="1" s="1"/>
  <c r="J112" i="2"/>
  <c r="K111" i="2"/>
  <c r="L111" i="2" s="1"/>
  <c r="J113" i="2" l="1"/>
  <c r="K112" i="2"/>
  <c r="L112" i="2" s="1"/>
  <c r="J113" i="1"/>
  <c r="K112" i="1"/>
  <c r="L112" i="1" s="1"/>
  <c r="J114" i="1" l="1"/>
  <c r="K113" i="1"/>
  <c r="L113" i="1" s="1"/>
  <c r="J114" i="2"/>
  <c r="K113" i="2"/>
  <c r="L113" i="2" s="1"/>
  <c r="J115" i="2" l="1"/>
  <c r="K115" i="2" s="1"/>
  <c r="K114" i="2"/>
  <c r="L114" i="2" s="1"/>
  <c r="J115" i="1"/>
  <c r="K115" i="1" s="1"/>
  <c r="K114" i="1"/>
  <c r="L114" i="1" s="1"/>
  <c r="L115" i="2" l="1"/>
  <c r="L115" i="1"/>
  <c r="H3" i="1" s="1"/>
</calcChain>
</file>

<file path=xl/sharedStrings.xml><?xml version="1.0" encoding="utf-8"?>
<sst xmlns="http://schemas.openxmlformats.org/spreadsheetml/2006/main" count="42" uniqueCount="22">
  <si>
    <t>Training cost per quarter</t>
  </si>
  <si>
    <t>Time</t>
  </si>
  <si>
    <t>Training Cost</t>
  </si>
  <si>
    <t>Lost productivity per pear</t>
  </si>
  <si>
    <t>Lost productivity</t>
  </si>
  <si>
    <t>additional revenue per year</t>
  </si>
  <si>
    <t>increase in annual revenue</t>
  </si>
  <si>
    <t>Revenue</t>
  </si>
  <si>
    <t>additional salary per year</t>
  </si>
  <si>
    <t>additional bonus per year</t>
  </si>
  <si>
    <t>increase in salary and bonus each year</t>
  </si>
  <si>
    <t>Salary</t>
  </si>
  <si>
    <t>Bonus</t>
  </si>
  <si>
    <t>Net Cashflow</t>
  </si>
  <si>
    <t>Discounting factor</t>
  </si>
  <si>
    <t>annual effective interest rate (i)</t>
  </si>
  <si>
    <t>Discounted Value</t>
  </si>
  <si>
    <t>Running NPV</t>
  </si>
  <si>
    <t>Is running NPV positive?</t>
  </si>
  <si>
    <t>DPP</t>
  </si>
  <si>
    <t>Discounted Payback Period</t>
  </si>
  <si>
    <t>Payback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</si>
</sst>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customXml" Target="../ink/ink9.xml"/><Relationship Id="rId18" Type="http://schemas.openxmlformats.org/officeDocument/2006/relationships/image" Target="../media/image10.png"/><Relationship Id="rId26" Type="http://schemas.openxmlformats.org/officeDocument/2006/relationships/image" Target="../media/image14.png"/><Relationship Id="rId39" Type="http://schemas.openxmlformats.org/officeDocument/2006/relationships/customXml" Target="../ink/ink22.xml"/><Relationship Id="rId3" Type="http://schemas.openxmlformats.org/officeDocument/2006/relationships/customXml" Target="../ink/ink4.xml"/><Relationship Id="rId21" Type="http://schemas.openxmlformats.org/officeDocument/2006/relationships/customXml" Target="../ink/ink13.xml"/><Relationship Id="rId34" Type="http://schemas.openxmlformats.org/officeDocument/2006/relationships/image" Target="../media/image18.png"/><Relationship Id="rId7" Type="http://schemas.openxmlformats.org/officeDocument/2006/relationships/customXml" Target="../ink/ink6.xml"/><Relationship Id="rId12" Type="http://schemas.openxmlformats.org/officeDocument/2006/relationships/image" Target="../media/image7.png"/><Relationship Id="rId17" Type="http://schemas.openxmlformats.org/officeDocument/2006/relationships/customXml" Target="../ink/ink11.xml"/><Relationship Id="rId25" Type="http://schemas.openxmlformats.org/officeDocument/2006/relationships/customXml" Target="../ink/ink15.xml"/><Relationship Id="rId33" Type="http://schemas.openxmlformats.org/officeDocument/2006/relationships/customXml" Target="../ink/ink19.xml"/><Relationship Id="rId38" Type="http://schemas.openxmlformats.org/officeDocument/2006/relationships/image" Target="../media/image20.png"/><Relationship Id="rId2" Type="http://schemas.openxmlformats.org/officeDocument/2006/relationships/image" Target="../media/image2.png"/><Relationship Id="rId16" Type="http://schemas.openxmlformats.org/officeDocument/2006/relationships/image" Target="../media/image9.png"/><Relationship Id="rId20" Type="http://schemas.openxmlformats.org/officeDocument/2006/relationships/image" Target="../media/image11.png"/><Relationship Id="rId29" Type="http://schemas.openxmlformats.org/officeDocument/2006/relationships/customXml" Target="../ink/ink17.xml"/><Relationship Id="rId1" Type="http://schemas.openxmlformats.org/officeDocument/2006/relationships/customXml" Target="../ink/ink3.xml"/><Relationship Id="rId6" Type="http://schemas.openxmlformats.org/officeDocument/2006/relationships/image" Target="../media/image4.png"/><Relationship Id="rId11" Type="http://schemas.openxmlformats.org/officeDocument/2006/relationships/customXml" Target="../ink/ink8.xml"/><Relationship Id="rId24" Type="http://schemas.openxmlformats.org/officeDocument/2006/relationships/image" Target="../media/image13.png"/><Relationship Id="rId32" Type="http://schemas.openxmlformats.org/officeDocument/2006/relationships/image" Target="../media/image17.png"/><Relationship Id="rId37" Type="http://schemas.openxmlformats.org/officeDocument/2006/relationships/customXml" Target="../ink/ink21.xml"/><Relationship Id="rId40" Type="http://schemas.openxmlformats.org/officeDocument/2006/relationships/image" Target="../media/image21.png"/><Relationship Id="rId5" Type="http://schemas.openxmlformats.org/officeDocument/2006/relationships/customXml" Target="../ink/ink5.xml"/><Relationship Id="rId15" Type="http://schemas.openxmlformats.org/officeDocument/2006/relationships/customXml" Target="../ink/ink10.xml"/><Relationship Id="rId23" Type="http://schemas.openxmlformats.org/officeDocument/2006/relationships/customXml" Target="../ink/ink14.xml"/><Relationship Id="rId28" Type="http://schemas.openxmlformats.org/officeDocument/2006/relationships/image" Target="../media/image15.png"/><Relationship Id="rId36" Type="http://schemas.openxmlformats.org/officeDocument/2006/relationships/image" Target="../media/image19.png"/><Relationship Id="rId10" Type="http://schemas.openxmlformats.org/officeDocument/2006/relationships/image" Target="../media/image6.png"/><Relationship Id="rId19" Type="http://schemas.openxmlformats.org/officeDocument/2006/relationships/customXml" Target="../ink/ink12.xml"/><Relationship Id="rId31" Type="http://schemas.openxmlformats.org/officeDocument/2006/relationships/customXml" Target="../ink/ink18.xml"/><Relationship Id="rId4" Type="http://schemas.openxmlformats.org/officeDocument/2006/relationships/image" Target="../media/image3.png"/><Relationship Id="rId9" Type="http://schemas.openxmlformats.org/officeDocument/2006/relationships/customXml" Target="../ink/ink7.xml"/><Relationship Id="rId14" Type="http://schemas.openxmlformats.org/officeDocument/2006/relationships/image" Target="../media/image8.png"/><Relationship Id="rId22" Type="http://schemas.openxmlformats.org/officeDocument/2006/relationships/image" Target="../media/image12.png"/><Relationship Id="rId27" Type="http://schemas.openxmlformats.org/officeDocument/2006/relationships/customXml" Target="../ink/ink16.xml"/><Relationship Id="rId30" Type="http://schemas.openxmlformats.org/officeDocument/2006/relationships/image" Target="../media/image16.png"/><Relationship Id="rId35" Type="http://schemas.openxmlformats.org/officeDocument/2006/relationships/customXml" Target="../ink/ink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79575</xdr:colOff>
      <xdr:row>2</xdr:row>
      <xdr:rowOff>110370</xdr:rowOff>
    </xdr:from>
    <xdr:to>
      <xdr:col>22</xdr:col>
      <xdr:colOff>366112</xdr:colOff>
      <xdr:row>6</xdr:row>
      <xdr:rowOff>173070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296" name="Ink 295">
              <a:extLst>
                <a:ext uri="{FF2B5EF4-FFF2-40B4-BE49-F238E27FC236}">
                  <a16:creationId xmlns:a16="http://schemas.microsoft.com/office/drawing/2014/main" id="{4785357D-3C4F-4AEC-B3B0-CF53F674A1BE}"/>
                </a:ext>
              </a:extLst>
            </xdr14:cNvPr>
            <xdr14:cNvContentPartPr/>
          </xdr14:nvContentPartPr>
          <xdr14:nvPr macro=""/>
          <xdr14:xfrm>
            <a:off x="4318200" y="472320"/>
            <a:ext cx="11530800" cy="786600"/>
          </xdr14:xfrm>
        </xdr:contentPart>
      </mc:Choice>
      <mc:Fallback>
        <xdr:pic>
          <xdr:nvPicPr>
            <xdr:cNvPr id="296" name="Ink 295">
              <a:extLst>
                <a:ext uri="{FF2B5EF4-FFF2-40B4-BE49-F238E27FC236}">
                  <a16:creationId xmlns:a16="http://schemas.microsoft.com/office/drawing/2014/main" id="{4785357D-3C4F-4AEC-B3B0-CF53F674A1BE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4309560" y="463680"/>
              <a:ext cx="11548440" cy="80424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79575</xdr:colOff>
      <xdr:row>2</xdr:row>
      <xdr:rowOff>110370</xdr:rowOff>
    </xdr:from>
    <xdr:to>
      <xdr:col>22</xdr:col>
      <xdr:colOff>108937</xdr:colOff>
      <xdr:row>6</xdr:row>
      <xdr:rowOff>173070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2" name="Ink 1">
              <a:extLst>
                <a:ext uri="{FF2B5EF4-FFF2-40B4-BE49-F238E27FC236}">
                  <a16:creationId xmlns:a16="http://schemas.microsoft.com/office/drawing/2014/main" id="{E346B4A0-6702-4D4F-9C97-032F690E60DB}"/>
                </a:ext>
              </a:extLst>
            </xdr14:cNvPr>
            <xdr14:cNvContentPartPr/>
          </xdr14:nvContentPartPr>
          <xdr14:nvPr macro=""/>
          <xdr14:xfrm>
            <a:off x="4318200" y="472320"/>
            <a:ext cx="11530800" cy="786600"/>
          </xdr14:xfrm>
        </xdr:contentPart>
      </mc:Choice>
      <mc:Fallback>
        <xdr:pic>
          <xdr:nvPicPr>
            <xdr:cNvPr id="2" name="Ink 1">
              <a:extLst>
                <a:ext uri="{FF2B5EF4-FFF2-40B4-BE49-F238E27FC236}">
                  <a16:creationId xmlns:a16="http://schemas.microsoft.com/office/drawing/2014/main" id="{E346B4A0-6702-4D4F-9C97-032F690E60DB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4309560" y="463680"/>
              <a:ext cx="11548440" cy="80424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299460</xdr:colOff>
      <xdr:row>0</xdr:row>
      <xdr:rowOff>60840</xdr:rowOff>
    </xdr:from>
    <xdr:to>
      <xdr:col>13</xdr:col>
      <xdr:colOff>590340</xdr:colOff>
      <xdr:row>9</xdr:row>
      <xdr:rowOff>172665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73" name="Ink 72">
              <a:extLst>
                <a:ext uri="{FF2B5EF4-FFF2-40B4-BE49-F238E27FC236}">
                  <a16:creationId xmlns:a16="http://schemas.microsoft.com/office/drawing/2014/main" id="{F32338FD-9822-4A1C-999D-ABD7AB895067}"/>
                </a:ext>
              </a:extLst>
            </xdr14:cNvPr>
            <xdr14:cNvContentPartPr/>
          </xdr14:nvContentPartPr>
          <xdr14:nvPr macro=""/>
          <xdr14:xfrm>
            <a:off x="947160" y="60840"/>
            <a:ext cx="8063280" cy="1740600"/>
          </xdr14:xfrm>
        </xdr:contentPart>
      </mc:Choice>
      <mc:Fallback>
        <xdr:pic>
          <xdr:nvPicPr>
            <xdr:cNvPr id="73" name="Ink 72">
              <a:extLst>
                <a:ext uri="{FF2B5EF4-FFF2-40B4-BE49-F238E27FC236}">
                  <a16:creationId xmlns:a16="http://schemas.microsoft.com/office/drawing/2014/main" id="{F32338FD-9822-4A1C-999D-ABD7AB895067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938520" y="52200"/>
              <a:ext cx="8080920" cy="1758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628080</xdr:colOff>
      <xdr:row>11</xdr:row>
      <xdr:rowOff>2955</xdr:rowOff>
    </xdr:from>
    <xdr:to>
      <xdr:col>10</xdr:col>
      <xdr:colOff>609960</xdr:colOff>
      <xdr:row>18</xdr:row>
      <xdr:rowOff>79650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103" name="Ink 102">
              <a:extLst>
                <a:ext uri="{FF2B5EF4-FFF2-40B4-BE49-F238E27FC236}">
                  <a16:creationId xmlns:a16="http://schemas.microsoft.com/office/drawing/2014/main" id="{675466E6-B984-491A-9430-DA1ED8E565EC}"/>
                </a:ext>
              </a:extLst>
            </xdr14:cNvPr>
            <xdr14:cNvContentPartPr/>
          </xdr14:nvContentPartPr>
          <xdr14:nvPr macro=""/>
          <xdr14:xfrm>
            <a:off x="1923480" y="1993680"/>
            <a:ext cx="5163480" cy="1343520"/>
          </xdr14:xfrm>
        </xdr:contentPart>
      </mc:Choice>
      <mc:Fallback>
        <xdr:pic>
          <xdr:nvPicPr>
            <xdr:cNvPr id="103" name="Ink 102">
              <a:extLst>
                <a:ext uri="{FF2B5EF4-FFF2-40B4-BE49-F238E27FC236}">
                  <a16:creationId xmlns:a16="http://schemas.microsoft.com/office/drawing/2014/main" id="{675466E6-B984-491A-9430-DA1ED8E565EC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914840" y="1984682"/>
              <a:ext cx="5181120" cy="1361155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443820</xdr:colOff>
      <xdr:row>19</xdr:row>
      <xdr:rowOff>89115</xdr:rowOff>
    </xdr:from>
    <xdr:to>
      <xdr:col>8</xdr:col>
      <xdr:colOff>179160</xdr:colOff>
      <xdr:row>19</xdr:row>
      <xdr:rowOff>121875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105" name="Ink 104">
              <a:extLst>
                <a:ext uri="{FF2B5EF4-FFF2-40B4-BE49-F238E27FC236}">
                  <a16:creationId xmlns:a16="http://schemas.microsoft.com/office/drawing/2014/main" id="{A5CC7FFC-9032-4AA5-9981-6A86549C2554}"/>
                </a:ext>
              </a:extLst>
            </xdr14:cNvPr>
            <xdr14:cNvContentPartPr/>
          </xdr14:nvContentPartPr>
          <xdr14:nvPr macro=""/>
          <xdr14:xfrm>
            <a:off x="4977720" y="3527640"/>
            <a:ext cx="383040" cy="32760"/>
          </xdr14:xfrm>
        </xdr:contentPart>
      </mc:Choice>
      <mc:Fallback>
        <xdr:pic>
          <xdr:nvPicPr>
            <xdr:cNvPr id="105" name="Ink 104">
              <a:extLst>
                <a:ext uri="{FF2B5EF4-FFF2-40B4-BE49-F238E27FC236}">
                  <a16:creationId xmlns:a16="http://schemas.microsoft.com/office/drawing/2014/main" id="{A5CC7FFC-9032-4AA5-9981-6A86549C2554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4969080" y="3518640"/>
              <a:ext cx="400680" cy="504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516180</xdr:colOff>
      <xdr:row>20</xdr:row>
      <xdr:rowOff>41340</xdr:rowOff>
    </xdr:from>
    <xdr:to>
      <xdr:col>9</xdr:col>
      <xdr:colOff>18900</xdr:colOff>
      <xdr:row>24</xdr:row>
      <xdr:rowOff>17640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112" name="Ink 111">
              <a:extLst>
                <a:ext uri="{FF2B5EF4-FFF2-40B4-BE49-F238E27FC236}">
                  <a16:creationId xmlns:a16="http://schemas.microsoft.com/office/drawing/2014/main" id="{CCE43F16-8A5B-4CBF-BD97-1E322D35E9DF}"/>
                </a:ext>
              </a:extLst>
            </xdr14:cNvPr>
            <xdr14:cNvContentPartPr/>
          </xdr14:nvContentPartPr>
          <xdr14:nvPr macro=""/>
          <xdr14:xfrm>
            <a:off x="5050080" y="3660840"/>
            <a:ext cx="798120" cy="700200"/>
          </xdr14:xfrm>
        </xdr:contentPart>
      </mc:Choice>
      <mc:Fallback>
        <xdr:pic>
          <xdr:nvPicPr>
            <xdr:cNvPr id="112" name="Ink 111">
              <a:extLst>
                <a:ext uri="{FF2B5EF4-FFF2-40B4-BE49-F238E27FC236}">
                  <a16:creationId xmlns:a16="http://schemas.microsoft.com/office/drawing/2014/main" id="{CCE43F16-8A5B-4CBF-BD97-1E322D35E9DF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5041080" y="3651840"/>
              <a:ext cx="815760" cy="7178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372960</xdr:colOff>
      <xdr:row>7</xdr:row>
      <xdr:rowOff>86775</xdr:rowOff>
    </xdr:from>
    <xdr:to>
      <xdr:col>1</xdr:col>
      <xdr:colOff>558660</xdr:colOff>
      <xdr:row>10</xdr:row>
      <xdr:rowOff>44250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120" name="Ink 119">
              <a:extLst>
                <a:ext uri="{FF2B5EF4-FFF2-40B4-BE49-F238E27FC236}">
                  <a16:creationId xmlns:a16="http://schemas.microsoft.com/office/drawing/2014/main" id="{577E84A1-4F3D-4FC2-96B3-35FDD6B556ED}"/>
                </a:ext>
              </a:extLst>
            </xdr14:cNvPr>
            <xdr14:cNvContentPartPr/>
          </xdr14:nvContentPartPr>
          <xdr14:nvPr macro=""/>
          <xdr14:xfrm>
            <a:off x="372960" y="1353600"/>
            <a:ext cx="833400" cy="500400"/>
          </xdr14:xfrm>
        </xdr:contentPart>
      </mc:Choice>
      <mc:Fallback>
        <xdr:pic>
          <xdr:nvPicPr>
            <xdr:cNvPr id="120" name="Ink 119">
              <a:extLst>
                <a:ext uri="{FF2B5EF4-FFF2-40B4-BE49-F238E27FC236}">
                  <a16:creationId xmlns:a16="http://schemas.microsoft.com/office/drawing/2014/main" id="{577E84A1-4F3D-4FC2-96B3-35FDD6B556ED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363964" y="1344606"/>
              <a:ext cx="851032" cy="518027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352800</xdr:colOff>
      <xdr:row>10</xdr:row>
      <xdr:rowOff>138930</xdr:rowOff>
    </xdr:from>
    <xdr:to>
      <xdr:col>1</xdr:col>
      <xdr:colOff>595380</xdr:colOff>
      <xdr:row>11</xdr:row>
      <xdr:rowOff>77835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121" name="Ink 120">
              <a:extLst>
                <a:ext uri="{FF2B5EF4-FFF2-40B4-BE49-F238E27FC236}">
                  <a16:creationId xmlns:a16="http://schemas.microsoft.com/office/drawing/2014/main" id="{2B1066BC-C1EC-4137-9B48-EBA78F764061}"/>
                </a:ext>
              </a:extLst>
            </xdr14:cNvPr>
            <xdr14:cNvContentPartPr/>
          </xdr14:nvContentPartPr>
          <xdr14:nvPr macro=""/>
          <xdr14:xfrm>
            <a:off x="352800" y="1948680"/>
            <a:ext cx="890280" cy="119880"/>
          </xdr14:xfrm>
        </xdr:contentPart>
      </mc:Choice>
      <mc:Fallback>
        <xdr:pic>
          <xdr:nvPicPr>
            <xdr:cNvPr id="121" name="Ink 120">
              <a:extLst>
                <a:ext uri="{FF2B5EF4-FFF2-40B4-BE49-F238E27FC236}">
                  <a16:creationId xmlns:a16="http://schemas.microsoft.com/office/drawing/2014/main" id="{2B1066BC-C1EC-4137-9B48-EBA78F764061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343800" y="1939680"/>
              <a:ext cx="907920" cy="1375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3</xdr:col>
      <xdr:colOff>414900</xdr:colOff>
      <xdr:row>4</xdr:row>
      <xdr:rowOff>43980</xdr:rowOff>
    </xdr:from>
    <xdr:to>
      <xdr:col>3</xdr:col>
      <xdr:colOff>470340</xdr:colOff>
      <xdr:row>4</xdr:row>
      <xdr:rowOff>115620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122" name="Ink 121">
              <a:extLst>
                <a:ext uri="{FF2B5EF4-FFF2-40B4-BE49-F238E27FC236}">
                  <a16:creationId xmlns:a16="http://schemas.microsoft.com/office/drawing/2014/main" id="{F0AE383B-BE6A-4D7B-92D3-49A76922304A}"/>
                </a:ext>
              </a:extLst>
            </xdr14:cNvPr>
            <xdr14:cNvContentPartPr/>
          </xdr14:nvContentPartPr>
          <xdr14:nvPr macro=""/>
          <xdr14:xfrm>
            <a:off x="2358000" y="767880"/>
            <a:ext cx="55440" cy="71640"/>
          </xdr14:xfrm>
        </xdr:contentPart>
      </mc:Choice>
      <mc:Fallback>
        <xdr:pic>
          <xdr:nvPicPr>
            <xdr:cNvPr id="122" name="Ink 121">
              <a:extLst>
                <a:ext uri="{FF2B5EF4-FFF2-40B4-BE49-F238E27FC236}">
                  <a16:creationId xmlns:a16="http://schemas.microsoft.com/office/drawing/2014/main" id="{F0AE383B-BE6A-4D7B-92D3-49A76922304A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2349360" y="758880"/>
              <a:ext cx="73080" cy="892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3</xdr:col>
      <xdr:colOff>399060</xdr:colOff>
      <xdr:row>3</xdr:row>
      <xdr:rowOff>51075</xdr:rowOff>
    </xdr:from>
    <xdr:to>
      <xdr:col>4</xdr:col>
      <xdr:colOff>419160</xdr:colOff>
      <xdr:row>4</xdr:row>
      <xdr:rowOff>114180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">
          <xdr14:nvContentPartPr>
            <xdr14:cNvPr id="123" name="Ink 122">
              <a:extLst>
                <a:ext uri="{FF2B5EF4-FFF2-40B4-BE49-F238E27FC236}">
                  <a16:creationId xmlns:a16="http://schemas.microsoft.com/office/drawing/2014/main" id="{58ACDC12-E5E2-4BAC-ADD7-F0D23964993A}"/>
                </a:ext>
              </a:extLst>
            </xdr14:cNvPr>
            <xdr14:cNvContentPartPr/>
          </xdr14:nvContentPartPr>
          <xdr14:nvPr macro=""/>
          <xdr14:xfrm>
            <a:off x="2342160" y="594000"/>
            <a:ext cx="667800" cy="244080"/>
          </xdr14:xfrm>
        </xdr:contentPart>
      </mc:Choice>
      <mc:Fallback>
        <xdr:pic>
          <xdr:nvPicPr>
            <xdr:cNvPr id="123" name="Ink 122">
              <a:extLst>
                <a:ext uri="{FF2B5EF4-FFF2-40B4-BE49-F238E27FC236}">
                  <a16:creationId xmlns:a16="http://schemas.microsoft.com/office/drawing/2014/main" id="{58ACDC12-E5E2-4BAC-ADD7-F0D23964993A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2333520" y="585000"/>
              <a:ext cx="685440" cy="2617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3</xdr:col>
      <xdr:colOff>283860</xdr:colOff>
      <xdr:row>3</xdr:row>
      <xdr:rowOff>91035</xdr:rowOff>
    </xdr:from>
    <xdr:to>
      <xdr:col>3</xdr:col>
      <xdr:colOff>327780</xdr:colOff>
      <xdr:row>3</xdr:row>
      <xdr:rowOff>130995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">
          <xdr14:nvContentPartPr>
            <xdr14:cNvPr id="125" name="Ink 124">
              <a:extLst>
                <a:ext uri="{FF2B5EF4-FFF2-40B4-BE49-F238E27FC236}">
                  <a16:creationId xmlns:a16="http://schemas.microsoft.com/office/drawing/2014/main" id="{076D977F-9F3E-459B-876C-E35FABA19652}"/>
                </a:ext>
              </a:extLst>
            </xdr14:cNvPr>
            <xdr14:cNvContentPartPr/>
          </xdr14:nvContentPartPr>
          <xdr14:nvPr macro=""/>
          <xdr14:xfrm>
            <a:off x="2226960" y="633960"/>
            <a:ext cx="43920" cy="39960"/>
          </xdr14:xfrm>
        </xdr:contentPart>
      </mc:Choice>
      <mc:Fallback>
        <xdr:pic>
          <xdr:nvPicPr>
            <xdr:cNvPr id="125" name="Ink 124">
              <a:extLst>
                <a:ext uri="{FF2B5EF4-FFF2-40B4-BE49-F238E27FC236}">
                  <a16:creationId xmlns:a16="http://schemas.microsoft.com/office/drawing/2014/main" id="{076D977F-9F3E-459B-876C-E35FABA19652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2218320" y="625320"/>
              <a:ext cx="61560" cy="576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457320</xdr:colOff>
      <xdr:row>2</xdr:row>
      <xdr:rowOff>116490</xdr:rowOff>
    </xdr:from>
    <xdr:to>
      <xdr:col>6</xdr:col>
      <xdr:colOff>48600</xdr:colOff>
      <xdr:row>3</xdr:row>
      <xdr:rowOff>168075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">
          <xdr14:nvContentPartPr>
            <xdr14:cNvPr id="127" name="Ink 126">
              <a:extLst>
                <a:ext uri="{FF2B5EF4-FFF2-40B4-BE49-F238E27FC236}">
                  <a16:creationId xmlns:a16="http://schemas.microsoft.com/office/drawing/2014/main" id="{4EA1C388-1BA3-46F5-A424-719CBB250053}"/>
                </a:ext>
              </a:extLst>
            </xdr14:cNvPr>
            <xdr14:cNvContentPartPr/>
          </xdr14:nvContentPartPr>
          <xdr14:nvPr macro=""/>
          <xdr14:xfrm>
            <a:off x="3048120" y="478440"/>
            <a:ext cx="886680" cy="232560"/>
          </xdr14:xfrm>
        </xdr:contentPart>
      </mc:Choice>
      <mc:Fallback>
        <xdr:pic>
          <xdr:nvPicPr>
            <xdr:cNvPr id="127" name="Ink 126">
              <a:extLst>
                <a:ext uri="{FF2B5EF4-FFF2-40B4-BE49-F238E27FC236}">
                  <a16:creationId xmlns:a16="http://schemas.microsoft.com/office/drawing/2014/main" id="{4EA1C388-1BA3-46F5-A424-719CBB250053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3039120" y="469800"/>
              <a:ext cx="904320" cy="2502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3</xdr:col>
      <xdr:colOff>147780</xdr:colOff>
      <xdr:row>5</xdr:row>
      <xdr:rowOff>61725</xdr:rowOff>
    </xdr:from>
    <xdr:to>
      <xdr:col>14</xdr:col>
      <xdr:colOff>288600</xdr:colOff>
      <xdr:row>9</xdr:row>
      <xdr:rowOff>47385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1">
          <xdr14:nvContentPartPr>
            <xdr14:cNvPr id="131" name="Ink 130">
              <a:extLst>
                <a:ext uri="{FF2B5EF4-FFF2-40B4-BE49-F238E27FC236}">
                  <a16:creationId xmlns:a16="http://schemas.microsoft.com/office/drawing/2014/main" id="{C99E981A-5BD4-4086-8034-3FF418288221}"/>
                </a:ext>
              </a:extLst>
            </xdr14:cNvPr>
            <xdr14:cNvContentPartPr/>
          </xdr14:nvContentPartPr>
          <xdr14:nvPr macro=""/>
          <xdr14:xfrm>
            <a:off x="2090880" y="966600"/>
            <a:ext cx="7265520" cy="709560"/>
          </xdr14:xfrm>
        </xdr:contentPart>
      </mc:Choice>
      <mc:Fallback>
        <xdr:pic>
          <xdr:nvPicPr>
            <xdr:cNvPr id="131" name="Ink 130">
              <a:extLst>
                <a:ext uri="{FF2B5EF4-FFF2-40B4-BE49-F238E27FC236}">
                  <a16:creationId xmlns:a16="http://schemas.microsoft.com/office/drawing/2014/main" id="{C99E981A-5BD4-4086-8034-3FF418288221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2082240" y="957960"/>
              <a:ext cx="7283160" cy="7272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3</xdr:col>
      <xdr:colOff>138420</xdr:colOff>
      <xdr:row>13</xdr:row>
      <xdr:rowOff>30525</xdr:rowOff>
    </xdr:from>
    <xdr:to>
      <xdr:col>4</xdr:col>
      <xdr:colOff>369120</xdr:colOff>
      <xdr:row>14</xdr:row>
      <xdr:rowOff>99750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3">
          <xdr14:nvContentPartPr>
            <xdr14:cNvPr id="132" name="Ink 131">
              <a:extLst>
                <a:ext uri="{FF2B5EF4-FFF2-40B4-BE49-F238E27FC236}">
                  <a16:creationId xmlns:a16="http://schemas.microsoft.com/office/drawing/2014/main" id="{562CE6ED-0252-4C34-AAE6-ECA9EA53A42B}"/>
                </a:ext>
              </a:extLst>
            </xdr14:cNvPr>
            <xdr14:cNvContentPartPr/>
          </xdr14:nvContentPartPr>
          <xdr14:nvPr macro=""/>
          <xdr14:xfrm>
            <a:off x="2081520" y="2383200"/>
            <a:ext cx="878400" cy="250200"/>
          </xdr14:xfrm>
        </xdr:contentPart>
      </mc:Choice>
      <mc:Fallback>
        <xdr:pic>
          <xdr:nvPicPr>
            <xdr:cNvPr id="132" name="Ink 131">
              <a:extLst>
                <a:ext uri="{FF2B5EF4-FFF2-40B4-BE49-F238E27FC236}">
                  <a16:creationId xmlns:a16="http://schemas.microsoft.com/office/drawing/2014/main" id="{562CE6ED-0252-4C34-AAE6-ECA9EA53A42B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2072880" y="2374560"/>
              <a:ext cx="896040" cy="2678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3</xdr:col>
      <xdr:colOff>9540</xdr:colOff>
      <xdr:row>16</xdr:row>
      <xdr:rowOff>37320</xdr:rowOff>
    </xdr:from>
    <xdr:to>
      <xdr:col>10</xdr:col>
      <xdr:colOff>310800</xdr:colOff>
      <xdr:row>20</xdr:row>
      <xdr:rowOff>173460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5">
          <xdr14:nvContentPartPr>
            <xdr14:cNvPr id="135" name="Ink 134">
              <a:extLst>
                <a:ext uri="{FF2B5EF4-FFF2-40B4-BE49-F238E27FC236}">
                  <a16:creationId xmlns:a16="http://schemas.microsoft.com/office/drawing/2014/main" id="{F3AD6353-FAA7-444A-9CD9-6DEF5D16AB25}"/>
                </a:ext>
              </a:extLst>
            </xdr14:cNvPr>
            <xdr14:cNvContentPartPr/>
          </xdr14:nvContentPartPr>
          <xdr14:nvPr macro=""/>
          <xdr14:xfrm>
            <a:off x="1952640" y="2932920"/>
            <a:ext cx="4835160" cy="860040"/>
          </xdr14:xfrm>
        </xdr:contentPart>
      </mc:Choice>
      <mc:Fallback>
        <xdr:pic>
          <xdr:nvPicPr>
            <xdr:cNvPr id="135" name="Ink 134">
              <a:extLst>
                <a:ext uri="{FF2B5EF4-FFF2-40B4-BE49-F238E27FC236}">
                  <a16:creationId xmlns:a16="http://schemas.microsoft.com/office/drawing/2014/main" id="{F3AD6353-FAA7-444A-9CD9-6DEF5D16AB25}"/>
                </a:ext>
              </a:extLst>
            </xdr:cNvPr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1943641" y="2924280"/>
              <a:ext cx="4852799" cy="8776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613080</xdr:colOff>
      <xdr:row>10</xdr:row>
      <xdr:rowOff>61890</xdr:rowOff>
    </xdr:from>
    <xdr:to>
      <xdr:col>2</xdr:col>
      <xdr:colOff>96000</xdr:colOff>
      <xdr:row>13</xdr:row>
      <xdr:rowOff>82725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7">
          <xdr14:nvContentPartPr>
            <xdr14:cNvPr id="136" name="Ink 135">
              <a:extLst>
                <a:ext uri="{FF2B5EF4-FFF2-40B4-BE49-F238E27FC236}">
                  <a16:creationId xmlns:a16="http://schemas.microsoft.com/office/drawing/2014/main" id="{2758E98F-EBE1-4E03-8524-BF08504970FC}"/>
                </a:ext>
              </a:extLst>
            </xdr14:cNvPr>
            <xdr14:cNvContentPartPr/>
          </xdr14:nvContentPartPr>
          <xdr14:nvPr macro=""/>
          <xdr14:xfrm>
            <a:off x="613080" y="1871640"/>
            <a:ext cx="778320" cy="563760"/>
          </xdr14:xfrm>
        </xdr:contentPart>
      </mc:Choice>
      <mc:Fallback>
        <xdr:pic>
          <xdr:nvPicPr>
            <xdr:cNvPr id="136" name="Ink 135">
              <a:extLst>
                <a:ext uri="{FF2B5EF4-FFF2-40B4-BE49-F238E27FC236}">
                  <a16:creationId xmlns:a16="http://schemas.microsoft.com/office/drawing/2014/main" id="{2758E98F-EBE1-4E03-8524-BF08504970FC}"/>
                </a:ext>
              </a:extLst>
            </xdr:cNvPr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604080" y="1863000"/>
              <a:ext cx="795960" cy="5814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451320</xdr:colOff>
      <xdr:row>22</xdr:row>
      <xdr:rowOff>168630</xdr:rowOff>
    </xdr:from>
    <xdr:to>
      <xdr:col>10</xdr:col>
      <xdr:colOff>79680</xdr:colOff>
      <xdr:row>25</xdr:row>
      <xdr:rowOff>101265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9">
          <xdr14:nvContentPartPr>
            <xdr14:cNvPr id="138" name="Ink 137">
              <a:extLst>
                <a:ext uri="{FF2B5EF4-FFF2-40B4-BE49-F238E27FC236}">
                  <a16:creationId xmlns:a16="http://schemas.microsoft.com/office/drawing/2014/main" id="{73505102-030F-4633-8383-29B60969B7B4}"/>
                </a:ext>
              </a:extLst>
            </xdr14:cNvPr>
            <xdr14:cNvContentPartPr/>
          </xdr14:nvContentPartPr>
          <xdr14:nvPr macro=""/>
          <xdr14:xfrm>
            <a:off x="5632920" y="4150080"/>
            <a:ext cx="923760" cy="475560"/>
          </xdr14:xfrm>
        </xdr:contentPart>
      </mc:Choice>
      <mc:Fallback>
        <xdr:pic>
          <xdr:nvPicPr>
            <xdr:cNvPr id="138" name="Ink 137">
              <a:extLst>
                <a:ext uri="{FF2B5EF4-FFF2-40B4-BE49-F238E27FC236}">
                  <a16:creationId xmlns:a16="http://schemas.microsoft.com/office/drawing/2014/main" id="{73505102-030F-4633-8383-29B60969B7B4}"/>
                </a:ext>
              </a:extLst>
            </xdr:cNvPr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5623920" y="4141440"/>
              <a:ext cx="941400" cy="4932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</xdr:col>
      <xdr:colOff>449580</xdr:colOff>
      <xdr:row>32</xdr:row>
      <xdr:rowOff>123090</xdr:rowOff>
    </xdr:from>
    <xdr:to>
      <xdr:col>2</xdr:col>
      <xdr:colOff>357720</xdr:colOff>
      <xdr:row>34</xdr:row>
      <xdr:rowOff>135540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1">
          <xdr14:nvContentPartPr>
            <xdr14:cNvPr id="152" name="Ink 151">
              <a:extLst>
                <a:ext uri="{FF2B5EF4-FFF2-40B4-BE49-F238E27FC236}">
                  <a16:creationId xmlns:a16="http://schemas.microsoft.com/office/drawing/2014/main" id="{ABBA13D3-8A4D-4D29-BE39-8C7A13DEF58D}"/>
                </a:ext>
              </a:extLst>
            </xdr14:cNvPr>
            <xdr14:cNvContentPartPr/>
          </xdr14:nvContentPartPr>
          <xdr14:nvPr macro=""/>
          <xdr14:xfrm>
            <a:off x="1097280" y="5914290"/>
            <a:ext cx="555840" cy="374400"/>
          </xdr14:xfrm>
        </xdr:contentPart>
      </mc:Choice>
      <mc:Fallback>
        <xdr:pic>
          <xdr:nvPicPr>
            <xdr:cNvPr id="152" name="Ink 151">
              <a:extLst>
                <a:ext uri="{FF2B5EF4-FFF2-40B4-BE49-F238E27FC236}">
                  <a16:creationId xmlns:a16="http://schemas.microsoft.com/office/drawing/2014/main" id="{ABBA13D3-8A4D-4D29-BE39-8C7A13DEF58D}"/>
                </a:ext>
              </a:extLst>
            </xdr:cNvPr>
            <xdr:cNvPicPr/>
          </xdr:nvPicPr>
          <xdr:blipFill>
            <a:blip xmlns:r="http://schemas.openxmlformats.org/officeDocument/2006/relationships" r:embed="rId32"/>
            <a:stretch>
              <a:fillRect/>
            </a:stretch>
          </xdr:blipFill>
          <xdr:spPr>
            <a:xfrm>
              <a:off x="1088280" y="5905650"/>
              <a:ext cx="573480" cy="3920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168600</xdr:colOff>
      <xdr:row>32</xdr:row>
      <xdr:rowOff>44970</xdr:rowOff>
    </xdr:from>
    <xdr:to>
      <xdr:col>5</xdr:col>
      <xdr:colOff>74580</xdr:colOff>
      <xdr:row>33</xdr:row>
      <xdr:rowOff>180435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3">
          <xdr14:nvContentPartPr>
            <xdr14:cNvPr id="166" name="Ink 165">
              <a:extLst>
                <a:ext uri="{FF2B5EF4-FFF2-40B4-BE49-F238E27FC236}">
                  <a16:creationId xmlns:a16="http://schemas.microsoft.com/office/drawing/2014/main" id="{10B8B2B0-0886-4756-BD40-49B635E3828E}"/>
                </a:ext>
              </a:extLst>
            </xdr14:cNvPr>
            <xdr14:cNvContentPartPr/>
          </xdr14:nvContentPartPr>
          <xdr14:nvPr macro=""/>
          <xdr14:xfrm>
            <a:off x="2759400" y="5836170"/>
            <a:ext cx="553680" cy="316440"/>
          </xdr14:xfrm>
        </xdr:contentPart>
      </mc:Choice>
      <mc:Fallback>
        <xdr:pic>
          <xdr:nvPicPr>
            <xdr:cNvPr id="166" name="Ink 165">
              <a:extLst>
                <a:ext uri="{FF2B5EF4-FFF2-40B4-BE49-F238E27FC236}">
                  <a16:creationId xmlns:a16="http://schemas.microsoft.com/office/drawing/2014/main" id="{10B8B2B0-0886-4756-BD40-49B635E3828E}"/>
                </a:ext>
              </a:extLst>
            </xdr:cNvPr>
            <xdr:cNvPicPr/>
          </xdr:nvPicPr>
          <xdr:blipFill>
            <a:blip xmlns:r="http://schemas.openxmlformats.org/officeDocument/2006/relationships" r:embed="rId34"/>
            <a:stretch>
              <a:fillRect/>
            </a:stretch>
          </xdr:blipFill>
          <xdr:spPr>
            <a:xfrm>
              <a:off x="2750406" y="5827170"/>
              <a:ext cx="571309" cy="3340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447060</xdr:colOff>
      <xdr:row>27</xdr:row>
      <xdr:rowOff>12405</xdr:rowOff>
    </xdr:from>
    <xdr:to>
      <xdr:col>9</xdr:col>
      <xdr:colOff>292860</xdr:colOff>
      <xdr:row>29</xdr:row>
      <xdr:rowOff>156975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5">
          <xdr14:nvContentPartPr>
            <xdr14:cNvPr id="199" name="Ink 198">
              <a:extLst>
                <a:ext uri="{FF2B5EF4-FFF2-40B4-BE49-F238E27FC236}">
                  <a16:creationId xmlns:a16="http://schemas.microsoft.com/office/drawing/2014/main" id="{4D8735DE-D03B-47CB-97DE-B21FCB5A31D4}"/>
                </a:ext>
              </a:extLst>
            </xdr14:cNvPr>
            <xdr14:cNvContentPartPr/>
          </xdr14:nvContentPartPr>
          <xdr14:nvPr macro=""/>
          <xdr14:xfrm>
            <a:off x="4980960" y="4898730"/>
            <a:ext cx="1141200" cy="506520"/>
          </xdr14:xfrm>
        </xdr:contentPart>
      </mc:Choice>
      <mc:Fallback>
        <xdr:pic>
          <xdr:nvPicPr>
            <xdr:cNvPr id="199" name="Ink 198">
              <a:extLst>
                <a:ext uri="{FF2B5EF4-FFF2-40B4-BE49-F238E27FC236}">
                  <a16:creationId xmlns:a16="http://schemas.microsoft.com/office/drawing/2014/main" id="{4D8735DE-D03B-47CB-97DE-B21FCB5A31D4}"/>
                </a:ext>
              </a:extLst>
            </xdr:cNvPr>
            <xdr:cNvPicPr/>
          </xdr:nvPicPr>
          <xdr:blipFill>
            <a:blip xmlns:r="http://schemas.openxmlformats.org/officeDocument/2006/relationships" r:embed="rId36"/>
            <a:stretch>
              <a:fillRect/>
            </a:stretch>
          </xdr:blipFill>
          <xdr:spPr>
            <a:xfrm>
              <a:off x="4971960" y="4890090"/>
              <a:ext cx="1158840" cy="5241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378240</xdr:colOff>
      <xdr:row>36</xdr:row>
      <xdr:rowOff>3630</xdr:rowOff>
    </xdr:from>
    <xdr:to>
      <xdr:col>6</xdr:col>
      <xdr:colOff>478080</xdr:colOff>
      <xdr:row>37</xdr:row>
      <xdr:rowOff>62415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7">
          <xdr14:nvContentPartPr>
            <xdr14:cNvPr id="202" name="Ink 201">
              <a:extLst>
                <a:ext uri="{FF2B5EF4-FFF2-40B4-BE49-F238E27FC236}">
                  <a16:creationId xmlns:a16="http://schemas.microsoft.com/office/drawing/2014/main" id="{8B344B68-6574-47E1-8405-404BC69E3374}"/>
                </a:ext>
              </a:extLst>
            </xdr14:cNvPr>
            <xdr14:cNvContentPartPr/>
          </xdr14:nvContentPartPr>
          <xdr14:nvPr macro=""/>
          <xdr14:xfrm>
            <a:off x="1673640" y="6518730"/>
            <a:ext cx="2690640" cy="239760"/>
          </xdr14:xfrm>
        </xdr:contentPart>
      </mc:Choice>
      <mc:Fallback>
        <xdr:pic>
          <xdr:nvPicPr>
            <xdr:cNvPr id="202" name="Ink 201">
              <a:extLst>
                <a:ext uri="{FF2B5EF4-FFF2-40B4-BE49-F238E27FC236}">
                  <a16:creationId xmlns:a16="http://schemas.microsoft.com/office/drawing/2014/main" id="{8B344B68-6574-47E1-8405-404BC69E3374}"/>
                </a:ext>
              </a:extLst>
            </xdr:cNvPr>
            <xdr:cNvPicPr/>
          </xdr:nvPicPr>
          <xdr:blipFill>
            <a:blip xmlns:r="http://schemas.openxmlformats.org/officeDocument/2006/relationships" r:embed="rId38"/>
            <a:stretch>
              <a:fillRect/>
            </a:stretch>
          </xdr:blipFill>
          <xdr:spPr>
            <a:xfrm>
              <a:off x="1664999" y="6509730"/>
              <a:ext cx="2708282" cy="2574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</xdr:col>
      <xdr:colOff>516540</xdr:colOff>
      <xdr:row>26</xdr:row>
      <xdr:rowOff>144780</xdr:rowOff>
    </xdr:from>
    <xdr:to>
      <xdr:col>18</xdr:col>
      <xdr:colOff>297780</xdr:colOff>
      <xdr:row>34</xdr:row>
      <xdr:rowOff>49140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9">
          <xdr14:nvContentPartPr>
            <xdr14:cNvPr id="254" name="Ink 253">
              <a:extLst>
                <a:ext uri="{FF2B5EF4-FFF2-40B4-BE49-F238E27FC236}">
                  <a16:creationId xmlns:a16="http://schemas.microsoft.com/office/drawing/2014/main" id="{5EFE5014-5067-4EA3-8AFB-A580657ABE7A}"/>
                </a:ext>
              </a:extLst>
            </xdr14:cNvPr>
            <xdr14:cNvContentPartPr/>
          </xdr14:nvContentPartPr>
          <xdr14:nvPr macro=""/>
          <xdr14:xfrm>
            <a:off x="1164240" y="4850130"/>
            <a:ext cx="10792140" cy="1352160"/>
          </xdr14:xfrm>
        </xdr:contentPart>
      </mc:Choice>
      <mc:Fallback>
        <xdr:pic>
          <xdr:nvPicPr>
            <xdr:cNvPr id="254" name="Ink 253">
              <a:extLst>
                <a:ext uri="{FF2B5EF4-FFF2-40B4-BE49-F238E27FC236}">
                  <a16:creationId xmlns:a16="http://schemas.microsoft.com/office/drawing/2014/main" id="{5EFE5014-5067-4EA3-8AFB-A580657ABE7A}"/>
                </a:ext>
              </a:extLst>
            </xdr:cNvPr>
            <xdr:cNvPicPr/>
          </xdr:nvPicPr>
          <xdr:blipFill>
            <a:blip xmlns:r="http://schemas.openxmlformats.org/officeDocument/2006/relationships" r:embed="rId40"/>
            <a:stretch>
              <a:fillRect/>
            </a:stretch>
          </xdr:blipFill>
          <xdr:spPr>
            <a:xfrm>
              <a:off x="1155240" y="4841488"/>
              <a:ext cx="10809780" cy="1369805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9T02:58:00.421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5663 2427 19295 0 0,'0'0'3248'0'0,"4"-7"-3880"0"0,7 5-6551 0 0</inkml:trace>
  <inkml:trace contextRef="#ctx0" brushRef="#br0" timeOffset="-7709.54">415 1596 4720 0 0,'0'0'464'0'0,"-7"0"-464"0"0,0 0 0 0 0,-6-7 0 0 0,2 7 0 0 0,4-3 192 0 0,-1 0-16 0 0,1 3 0 0 0</inkml:trace>
  <inkml:trace contextRef="#ctx0" brushRef="#br0" timeOffset="1.19436E6">32377 243 2760 0 0,'0'0'4249'0'0,"7"9"1372"0"0,-7-8-5519 0 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9T03:45:17.67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149 641 4144 0 0,'0'0'191'0'0,"0"1"-11"0"0,0 0-164 0 0,1 0 1 0 0,-1 0-1 0 0,0 0 1 0 0,1 0-1 0 0,-1-1 1 0 0,1 1-1 0 0,-1 0 1 0 0,1 0-1 0 0,-1 0 1 0 0,1-1-1 0 0,0 1 1 0 0,-1 0-1 0 0,1-1 1 0 0,6 7 6081 0 0,-10-6-5948 0 0,0-1 1 0 0,0 0-1 0 0,0 1 1 0 0,0 0 0 0 0,1 0-1 0 0,-1 0 1 0 0,-2 1-1 0 0,2-1 56 0 0,0 1 0 0 0,0-1 0 0 0,-1 0 0 0 0,1-1 0 0 0,0 1 0 0 0,0 0 0 0 0,-5-1 0 0 0,4 0 115 0 0,1 0-222 0 0,1 0-1 0 0,0 0 1 0 0,0 0 0 0 0,0 0-1 0 0,0 0 1 0 0,-1 1 0 0 0,1-1-1 0 0,-4 2 1 0 0,5-2-5 0 0,-1 0 1 0 0,0 0-1 0 0,0 0 1 0 0,1-1-1 0 0,-1 1 0 0 0,0 0 1 0 0,1-1-1 0 0,-3 0 1 0 0,-2-1 266 0 0,-3 0 141 0 0,1 0 1 0 0,0-1-1 0 0,-1 0 1 0 0,-8-5 0 0 0,16 7-93 0 0,1 1-389 0 0,0 0 0 0 0,-1 0 0 0 0,1 0 0 0 0,0 0 0 0 0,0-1-1 0 0,-1 1 1 0 0,1 0 0 0 0,0 0 0 0 0,0 0 0 0 0,-1-1 0 0 0,1 1-1 0 0,0 0 1 0 0,0 0 0 0 0,0-1 0 0 0,0 1 0 0 0,0 0 0 0 0,-1-1-1 0 0,1 1 1 0 0,0 0 0 0 0,0 0 0 0 0,0-1 0 0 0,0 1 0 0 0,0 0-1 0 0,0-1 1 0 0,0 1 0 0 0,0 0 0 0 0,0-1 0 0 0,0-12 613 0 0,0 10-501 0 0,1-2-23 0 0,-1 1 1 0 0,1-1-1 0 0,1 1 1 0 0,-1 0-1 0 0,1-1 1 0 0,0 1-1 0 0,4-7 0 0 0,5-16 384 0 0,-4 4-210 0 0,3-12-9 0 0,26-65 0 0 0,-17 58-243 0 0,-9 19-6 0 0,1 0-1 0 0,0 0 0 0 0,2 1 0 0 0,17-22 0 0 0,-23 36-22 0 0,6-9 33 0 0,24-22 0 0 0,-15 14 17 0 0,-17 19-53 0 0,-1 1 0 0 0,1 0 0 0 0,0 0 0 0 0,0 0 0 0 0,0 1 0 0 0,9-5 0 0 0,-9 6 4 0 0,2-2-8 0 0,0 1 0 0 0,1 1 0 0 0,0-1 0 0 0,14-3 1 0 0,-20 6-3 0 0,0 1 0 0 0,0-1 0 0 0,0 1 0 0 0,0 0 0 0 0,1 0 0 0 0,-1 0 0 0 0,0 0 1 0 0,0 0-1 0 0,0 1 0 0 0,0-1 0 0 0,0 0 0 0 0,0 1 0 0 0,0 0 0 0 0,0-1 0 0 0,0 1 1 0 0,0 0-1 0 0,0 0 0 0 0,0 0 0 0 0,-1 0 0 0 0,1 1 0 0 0,0-1 0 0 0,-1 0 0 0 0,1 1 1 0 0,2 3-1 0 0,-2-3 1 0 0,0 1 0 0 0,0 0 1 0 0,-1 1-1 0 0,1-1 0 0 0,-1 0 1 0 0,0 0-1 0 0,0 1 0 0 0,0-1 0 0 0,0 1 1 0 0,0-1-1 0 0,-1 1 0 0 0,1-1 1 0 0,-1 1-1 0 0,0 4 0 0 0,-2 8-25 0 0,0-1 0 0 0,-3 17 0 0 0,-1 0 9 0 0,2-4 17 0 0,-2 24-26 0 0,-15 53 0 0 0,15-82 30 0 0,1 0 0 0 0,0 0 0 0 0,-1 45 0 0 0,6-59 0 0 0,1 0 0 0 0,1 0 0 0 0,2 12 0 0 0,1 1 0 0 0,-5-21 0 0 0,0-1 0 0 0,0 1 0 0 0,0-1 0 0 0,0 0 0 0 0,0 1 0 0 0,0-1 0 0 0,0 1 0 0 0,0-1 0 0 0,0 1 0 0 0,1-1 0 0 0,-1 0 0 0 0,0 1 0 0 0,0-1 0 0 0,1 1 0 0 0,-1-1 0 0 0,0 0 0 0 0,0 1 0 0 0,1-1 0 0 0,-1 0 0 0 0,0 0 0 0 0,1 1 0 0 0,-1-1 0 0 0,1 0 0 0 0,-1 0 0 0 0,0 1 0 0 0,1-1 0 0 0,-1 0 0 0 0,1 0 0 0 0,-1 0 0 0 0,0 0 0 0 0,1 0 0 0 0,-1 1 0 0 0,1-1 0 0 0,-1 0 0 0 0,1 0 0 0 0,0 0 0 0 0,2 1 13 0 0,1-1 1 0 0,-1 1-1 0 0,1-1 0 0 0,-1 1 0 0 0,1-1 0 0 0,0 0 0 0 0,-1 0 0 0 0,1-1 1 0 0,-1 1-1 0 0,1-1 0 0 0,0 1 0 0 0,-1-1 0 0 0,0 0 0 0 0,1-1 1 0 0,-1 1-1 0 0,0-1 0 0 0,6-3 0 0 0,4-3 76 0 0,0 0 0 0 0,20-20 0 0 0,-16 12-20 0 0,-1 0 0 0 0,-1-1 0 0 0,0-1-1 0 0,13-22 1 0 0,55-76 219 0 0,22-37 206 0 0,-87 131-506 0 0,0 1 1 0 0,34-30 0 0 0,0-1-17 0 0,-43 42 16 0 0,1 1 0 0 0,21-17 0 0 0,-28 24 9 0 0,0 0-1 0 0,0 0 0 0 0,0 0 0 0 0,1 0 1 0 0,-1 1-1 0 0,1-1 0 0 0,-1 1 0 0 0,1 0 1 0 0,0 0-1 0 0,-1 0 0 0 0,1 0 0 0 0,0 1 1 0 0,0 0-1 0 0,0-1 0 0 0,5 2 0 0 0,-7-1-3 0 0,-1 1-1 0 0,0-1 1 0 0,0 1-1 0 0,1-1 0 0 0,-1 1 1 0 0,0 0-1 0 0,0 0 1 0 0,0-1-1 0 0,0 1 0 0 0,0 0 1 0 0,0 0-1 0 0,0 0 1 0 0,-1 0-1 0 0,1 0 1 0 0,0 0-1 0 0,0 2 0 0 0,12 21-84 0 0,-10-16 57 0 0,-1-2 15 0 0,0-1 0 0 0,-1 1 0 0 0,0 0 0 0 0,-1 1 0 0 0,1-1 0 0 0,-1 0 0 0 0,0 0-1 0 0,-1 0 1 0 0,1 0 0 0 0,-2 6 0 0 0,-1 19-133 0 0,5 60-82 0 0,-5 94 244 0 0,3-175-9 0 0,1 0 0 0 0,-1 0 0 0 0,1 0 0 0 0,1 0 0 0 0,0 0 0 0 0,5 13 0 0 0,-4-9 0 0 0,0-4 0 0 0,-3-7 0 0 0,1-1 0 0 0,-1 1 0 0 0,1 0 0 0 0,0-1 0 0 0,0 1 0 0 0,0-1 0 0 0,2 3 0 0 0,-3-4 23 0 0,1 0-1 0 0,-1 0 0 0 0,1-1 0 0 0,0 1 0 0 0,0 0 1 0 0,-1 0-1 0 0,1 0 0 0 0,0-1 0 0 0,0 1 0 0 0,0 0 1 0 0,0-1-1 0 0,0 1 0 0 0,0-1 0 0 0,0 1 0 0 0,0-1 1 0 0,0 0-1 0 0,0 1 0 0 0,0-1 0 0 0,1 0 0 0 0,0 0-2 0 0,0 0-1 0 0,0 0 1 0 0,0 0-1 0 0,0 0 1 0 0,0-1-1 0 0,0 1 0 0 0,0-1 1 0 0,-1 0-1 0 0,1 1 1 0 0,0-1-1 0 0,2-1 1 0 0,0-1 31 0 0,0 0 0 0 0,0-1 0 0 0,0 1 0 0 0,0-1 0 0 0,0 0 0 0 0,-1 0 0 0 0,0 0 0 0 0,5-7 0 0 0,20-38 164 0 0,-16 23-59 0 0,15-43 0 0 0,-9 25-18 0 0,-12 30-77 0 0,0-1-1 0 0,5-15 1 0 0,-4 6-42 0 0,2 0 1 0 0,1 1-1 0 0,1 1 0 0 0,0-1 0 0 0,2 2 1 0 0,27-36-1 0 0,-33 48-22 0 0,0 1 0 0 0,1 0 0 0 0,0 1 0 0 0,15-12 0 0 0,-17 16-7 0 0,-6 3 6 0 0,1 0 1 0 0,-1 0 0 0 0,1 0 0 0 0,-1 0 0 0 0,1 0 0 0 0,-1 0-1 0 0,1 0 1 0 0,-1 1 0 0 0,0-1 0 0 0,1 0 0 0 0,-1 0 0 0 0,1 0-1 0 0,-1 0 1 0 0,0 0 0 0 0,1 1 0 0 0,-1-1 0 0 0,1 0 0 0 0,-1 0-1 0 0,0 1 1 0 0,1-1 0 0 0,-1 0 0 0 0,0 1 0 0 0,0-1-1 0 0,1 0 1 0 0,-1 1 0 0 0,9 11-33 0 0,-8-9 24 0 0,2 1-9 0 0,-1 1 1 0 0,0-1-1 0 0,0 1 0 0 0,0 0 1 0 0,1 6-1 0 0,3 9-18 0 0,0-3 16 0 0,-1-1-1 0 0,-1 1 1 0 0,0 0-1 0 0,2 30 1 0 0,-6-38 21 0 0,1 0 0 0 0,1 0 1 0 0,-1 0-1 0 0,1 0 0 0 0,5 13 0 0 0,7 18 2 0 0,-11-27 0 0 0,9 20 0 0 0,-7-22 0 0 0,0-1 0 0 0,11 16 0 0 0,-14-22 0 0 0,0 0 0 0 0,0 0 0 0 0,0 0 0 0 0,2 7 0 0 0,-4-8 0 0 0,0-1 0 0 0,1 0 0 0 0,0 0 0 0 0,-1 0 0 0 0,1 1 0 0 0,0-1 0 0 0,0 0 0 0 0,0 0 0 0 0,1 0 0 0 0,-1-1 0 0 0,0 1 0 0 0,1 0 0 0 0,-1 0 0 0 0,1-1 0 0 0,2 3 0 0 0,3-1 28 0 0,-7-2-24 0 0,1-1 0 0 0,-1 0 0 0 0,0 0 0 0 0,0 0 0 0 0,0 0 1 0 0,0 0-1 0 0,0 0 0 0 0,1 1 0 0 0,-1-1 0 0 0,0 0 0 0 0,0 0 0 0 0,0 0 0 0 0,1 0 0 0 0,-1 0 1 0 0,0 0-1 0 0,0 0 0 0 0,0 0 0 0 0,1 0 0 0 0,-1 0 0 0 0,0 0 0 0 0,0 0 0 0 0,0 0 0 0 0,0 0 0 0 0,1 0 1 0 0,-1 0-1 0 0,0 0 0 0 0,0 0 0 0 0,0 0 0 0 0,1 0 0 0 0,-1 0 0 0 0,0-1 0 0 0,0 1 0 0 0,0 0 1 0 0,0 0-1 0 0,1 0 0 0 0,-1 0 0 0 0,0 0 0 0 0,0 0 0 0 0,0-1 0 0 0,0 1 0 0 0,0 0 0 0 0,0 0 0 0 0,1 0 1 0 0,-1 0-1 0 0,0-1 0 0 0,0 1 0 0 0,0 0 0 0 0,0 0 0 0 0,0-1 0 0 0,4-3 61 0 0,0-3 106 0 0,0 1 0 0 0,0-1 1 0 0,-1 0-1 0 0,0 1 0 0 0,0-1 1 0 0,-1-1-1 0 0,2-6 0 0 0,3-9-24 0 0,2-2-94 0 0,2 1 1 0 0,1 0 0 0 0,0 1-1 0 0,2 0 1 0 0,30-38-1 0 0,-14 18-24 0 0,-21 28-1 0 0,19-21-1 0 0,-6 5 33 0 0,-18 23-82 0 0,-4 6-86 0 0,0 4-555 0 0,-2 7 62 0 0,0 0 0 0 0,-1-1 1 0 0,0 1-1 0 0,0 0 0 0 0,-1-1 0 0 0,-6 9 1 0 0,0 3-2136 0 0,3 0-4481 0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9T03:45:20.85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1 111 3680 0 0,'0'0'8290'0'0,"1"-2"-7290"0"0,2-1-1497 0 0,-1 2 883 0 0,-1 0-1 0 0,0 0 1 0 0,0 0-1 0 0,0 0 0 0 0,0 0 1 0 0,0-1-1 0 0,0 1 0 0 0,0 0 1 0 0,0-1-1 0 0,0 1 1 0 0,-1 0-1 0 0,1-1 0 0 0,-1 1 1 0 0,1-1-1 0 0,0-2 0 0 0,-1 2-155 0 0,7-15 1244 0 0,-4 8-1392 0 0,-2 7 4 0 0,3-4 394 0 0,2 1-368 0 0,-5 4 408 0 0,0-1-304 0 0,-1 0-161 0 0,0 2-47 0 0,0-1-1 0 0,0 0 1 0 0,0 1-1 0 0,0-1 1 0 0,0 0-1 0 0,0 1 1 0 0,1-1-1 0 0,-1 0 1 0 0,0 1-1 0 0,1-1 1 0 0,-1 1-1 0 0,0-1 1 0 0,1 0-1 0 0,-1 1 1 0 0,0-1-1 0 0,1 1 1 0 0,-1-1-1 0 0,2 0 1 0 0,-2 0-22 0 0,23-10-471 0 0,-11 8-811 0 0,11-3-4914 0 0,-8 3 154 0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9T03:45:28.09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144 557 3680 0 0,'-8'0'381'0'0,"-17"-4"-84"0"0,19 2 597 0 0,0-1 1 0 0,0 0 0 0 0,1 0 0 0 0,-1 0-1 0 0,1 0 1 0 0,-11-9 0 0 0,15 11-679 0 0,1 0-1 0 0,-1 0 1 0 0,0 0-1 0 0,0-1 1 0 0,1 1-1 0 0,-1 0 1 0 0,0-1-1 0 0,1 1 1 0 0,-1 0-1 0 0,1-1 1 0 0,0 1-1 0 0,-1-3 1 0 0,-3-9 955 0 0,3 12-1014 0 0,0-1-1 0 0,-1 1 0 0 0,1 0 0 0 0,0 0 1 0 0,-1 0-1 0 0,1 0 0 0 0,0 0 1 0 0,-1 0-1 0 0,1 1 0 0 0,-1-1 1 0 0,0 0-1 0 0,1 1 0 0 0,-1-1 1 0 0,0 1-1 0 0,1 0 0 0 0,-1-1 1 0 0,0 1-1 0 0,1 0 0 0 0,-1 0 1 0 0,0 0-1 0 0,0 0 0 0 0,1 0 1 0 0,-1 1-1 0 0,0-1 0 0 0,1 0 0 0 0,-1 1 1 0 0,0-1-1 0 0,-3 3 1880 0 0,7-4-2001 0 0,0 0 0 0 0,0 0 0 0 0,0 0 0 0 0,-1-1 0 0 0,1 1 0 0 0,0 0 0 0 0,2-3 0 0 0,2-1 64 0 0,29-18 96 0 0,-1-2-1 0 0,-2-1 1 0 0,40-40 0 0 0,-46 38-165 0 0,1 2 0 0 0,2 1 0 0 0,39-28 0 0 0,-44 36 29 0 0,22-23 0 0 0,8-6-20 0 0,-39 35-29 0 0,51-36 127 0 0,-56 41-63 0 0,0 0 0 0 0,0 1-1 0 0,0 1 1 0 0,1 0 0 0 0,11-3-1 0 0,-20 7-1 0 0,6 19 0 0 0,-7-10-64 0 0,0-1 1 0 0,-1 1-1 0 0,0 0 0 0 0,0-1 0 0 0,0 1 0 0 0,-1-1 1 0 0,-4 13-1 0 0,1 8-10 0 0,-2 9 2 0 0,-13 41 0 0 0,12-51 0 0 0,0-1 0 0 0,2 1 0 0 0,-3 52 0 0 0,10-47 0 0 0,1 1 0 0 0,14 65 0 0 0,-14-80 0 0 0,-3-16 0 0 0,0 0 0 0 0,1 0 0 0 0,-1 0 0 0 0,1 0 0 0 0,-1 0 0 0 0,1 0 0 0 0,0-1 0 0 0,3 6 0 0 0,-3-4 0 0 0,8 11 12 0 0,-7-15 24 0 0,0 0 0 0 0,-1 0-1 0 0,1 0 1 0 0,0-1 0 0 0,-1 1 0 0 0,1-1-1 0 0,0 1 1 0 0,-1-1 0 0 0,1 0-1 0 0,-1 1 1 0 0,1-1 0 0 0,-1 0 0 0 0,2-2-1 0 0,19-29 623 0 0,-5 15-372 0 0,-1-1 0 0 0,0 0 1 0 0,-2-1-1 0 0,0-1 1 0 0,15-30-1 0 0,-17 27-224 0 0,25-34 0 0 0,1 0 28 0 0,7-12-77 0 0,-30 50-14 0 0,1 0 0 0 0,0 1 1 0 0,21-17-1 0 0,-17 22-9 0 0,-18 12-22 0 0,9 8 89 0 0,-9-6-62 0 0,0 1 0 0 0,-1 0 0 0 0,1-1 0 0 0,0 1 0 0 0,-1 0 1 0 0,1 0-1 0 0,-1 0 0 0 0,1 0 0 0 0,-1 0 0 0 0,0 1 0 0 0,0-1 0 0 0,0 0 1 0 0,1 5-1 0 0,0 2-41 0 0,0 0 0 0 0,0 14-1 0 0,1-2 15 0 0,8 83-7 0 0,-9-72 23 0 0,2 1-1 0 0,1 0 1 0 0,14 49-1 0 0,-16-75 23 0 0,0 1-1 0 0,0-1 1 0 0,1 1 0 0 0,0-1-1 0 0,0 0 1 0 0,9 10 0 0 0,-12-16-4 0 0,0-1 0 0 0,0 1 0 0 0,-1 0-1 0 0,1-1 1 0 0,0 1 0 0 0,0 0 0 0 0,0-1 0 0 0,0 1 0 0 0,0-1 0 0 0,0 0 0 0 0,0 1 0 0 0,0-1 0 0 0,0 0 0 0 0,0 1-1 0 0,0-1 1 0 0,0 0 0 0 0,0 0 0 0 0,0 0 0 0 0,0 0 0 0 0,0 0 0 0 0,0 0 0 0 0,0 0 0 0 0,0 0 0 0 0,1-1 0 0 0,19-7 71 0 0,15-13-73 0 0,-25 16 0 0 0,0-1 0 0 0,-1 0 0 0 0,1-1 0 0 0,-1-1 0 0 0,14-12 0 0 0,-16 12 18 0 0,1 1-1 0 0,16-12 0 0 0,-15 12 5 0 0,-1 0 0 0 0,13-11 0 0 0,45-61 236 0 0,-34 44-48 0 0,44-60 0 0 0,-17 18-46 0 0,-51 66-164 0 0,-5 6 0 0 0,0 0 0 0 0,0 0 0 0 0,0 1 0 0 0,0-1 0 0 0,1 1 0 0 0,-1 0 0 0 0,6-3 0 0 0,-9 7 0 0 0,-1 0 0 0 0,0 0 0 0 0,1-1 0 0 0,-1 1 0 0 0,0 0 0 0 0,1 0 0 0 0,-1 0 0 0 0,0 0 0 0 0,1 0 0 0 0,-1 0 0 0 0,1 0 0 0 0,-1-1 0 0 0,0 1 0 0 0,1 0 0 0 0,-1 0 0 0 0,0 1 0 0 0,1-1 0 0 0,-1 0 0 0 0,0 0 0 0 0,1 0 0 0 0,-1 0 0 0 0,1 0 0 0 0,1 2-3 0 0,0 0 0 0 0,1 0 0 0 0,-1 0 0 0 0,-1 0 0 0 0,1 1-1 0 0,0-1 1 0 0,-1 0 0 0 0,1 1 0 0 0,-1-1 0 0 0,2 5 0 0 0,11 31-53 0 0,-12-31 48 0 0,4 15-21 0 0,5 36 1 0 0,-9-42 17 0 0,0 0-1 0 0,2-1 1 0 0,0 1-1 0 0,0-1 1 0 0,9 18-1 0 0,-6-17 12 0 0,-3-8 0 0 0,0 0 0 0 0,0 0 0 0 0,0 0 0 0 0,7 8 0 0 0,-10-15 6 0 0,0 0-1 0 0,1 1 1 0 0,-1-1-1 0 0,0 0 1 0 0,1 0-1 0 0,-1 0 1 0 0,1 1-1 0 0,-1-2 1 0 0,1 1-1 0 0,0 0 0 0 0,-1 0 1 0 0,1 0-1 0 0,0-1 1 0 0,0 1-1 0 0,-1-1 1 0 0,1 1-1 0 0,0-1 1 0 0,0 0-1 0 0,0 0 1 0 0,-1 0-1 0 0,1 0 1 0 0,0 0-1 0 0,0 0 1 0 0,0 0-1 0 0,0-1 1 0 0,-1 1-1 0 0,1-1 1 0 0,2 0-1 0 0,0 0 8 0 0,-1-1 0 0 0,0 1 1 0 0,0 0-1 0 0,0-1 0 0 0,0 0 0 0 0,0 0 0 0 0,-1 0 0 0 0,1 0 0 0 0,0 0 1 0 0,-1 0-1 0 0,0-1 0 0 0,1 1 0 0 0,-1-1 0 0 0,2-3 0 0 0,0-1 26 0 0,0 1 0 0 0,1 0 0 0 0,0 1-1 0 0,0-1 1 0 0,0 1 0 0 0,0 0 0 0 0,1 0 0 0 0,8-5 0 0 0,-8 5-12 0 0,1 0 0 0 0,-1 0 0 0 0,1-1 0 0 0,-2 0 1 0 0,1 0-1 0 0,7-10 0 0 0,-9 8-5 0 0,3-1-4 0 0,-2 0 0 0 0,1 0-1 0 0,-1-1 1 0 0,0 0 0 0 0,-1 0-1 0 0,0 0 1 0 0,-1-1 0 0 0,3-11-1 0 0,-6 18-16 0 0,1-1 0 0 0,-1 0-1 0 0,1 1 1 0 0,0-1-1 0 0,1 1 1 0 0,-1-1 0 0 0,1 1-1 0 0,0 0 1 0 0,0 0-1 0 0,0 0 1 0 0,1 0 0 0 0,-1 0-1 0 0,1 0 1 0 0,0 0-1 0 0,0 1 1 0 0,0 0 0 0 0,7-6-1 0 0,-3 3 0 0 0,1 0 0 0 0,0-1 0 0 0,-1 1 0 0 0,0-1 0 0 0,9-11 0 0 0,-14 14 8 0 0,1 0 1 0 0,0 1-1 0 0,0 0 0 0 0,0-1 1 0 0,0 1-1 0 0,1 1 0 0 0,-1-1 1 0 0,1 0-1 0 0,-1 1 0 0 0,1 0 1 0 0,4-2-1 0 0,-6 3-5 0 0,-1 1 0 0 0,1-1 1 0 0,0 1-1 0 0,-1 0 0 0 0,1 0 0 0 0,0-1 0 0 0,-1 1 0 0 0,1 1 0 0 0,0-1 0 0 0,-1 0 1 0 0,1 0-1 0 0,0 1 0 0 0,-1-1 0 0 0,1 0 0 0 0,-1 1 0 0 0,1 0 0 0 0,-1-1 0 0 0,1 1 1 0 0,-1 0-1 0 0,1 0 0 0 0,-1 0 0 0 0,1 0 0 0 0,-1 0 0 0 0,0 0 0 0 0,0 0 0 0 0,0 0 1 0 0,0 1-1 0 0,0-1 0 0 0,0 0 0 0 0,0 1 0 0 0,2 2 0 0 0,-1 0-28 0 0,1 0-1 0 0,-1 0 1 0 0,1 1-1 0 0,-1-1 1 0 0,0 1-1 0 0,-1-1 0 0 0,1 1 1 0 0,-1-1-1 0 0,0 1 1 0 0,0 0-1 0 0,0 0 1 0 0,-1 0-1 0 0,0 6 1 0 0,0-2 63 0 0,1 0 0 0 0,-1 0-1 0 0,1-1 1 0 0,1 1 0 0 0,0-1 0 0 0,0 1 0 0 0,5 12 0 0 0,5 21-313 0 0,-3-15 187 0 0,-7-23 126 0 0,0 0 0 0 0,-1 0 0 0 0,0 0 0 0 0,0 1 0 0 0,0-1 0 0 0,0 0 0 0 0,0 0 0 0 0,-1 1 0 0 0,0 7 0 0 0,0-12-38 0 0,-1 2 1 0 0,1-1 0 0 0,0 1 0 0 0,-1-1-1 0 0,1 1 1 0 0,0-1 0 0 0,0 1-1 0 0,0-1 1 0 0,0 1 0 0 0,0-1 0 0 0,0 1-1 0 0,0-1 1 0 0,0 0 0 0 0,1 1-1 0 0,-1-1 1 0 0,1 1 0 0 0,-1-1 0 0 0,1 1-1 0 0,-1-1 1 0 0,1 0 0 0 0,0 1-1 0 0,0-1 1 0 0,-1 0 0 0 0,1 0 0 0 0,0 0-1 0 0,0 1 1 0 0,0-1 0 0 0,1 0-1 0 0,1 1 1 0 0,33 26-72 0 0,-36-27-27 0 0,8-1-16 0 0,-1-1 110 0 0,0 1 1 0 0,1-1-1 0 0,-1 0 1 0 0,0-1 0 0 0,0 0-1 0 0,0 0 1 0 0,0-1-1 0 0,0 1 1 0 0,-1-1-1 0 0,1-1 1 0 0,-1 1 0 0 0,9-7-1 0 0,-15 9-10 0 0,1 1 1 0 0,0-1-1 0 0,-1 1 0 0 0,1-1 0 0 0,0 0 1 0 0,-1 1-1 0 0,1-1 0 0 0,-1 0 0 0 0,1 1 1 0 0,-1-1-1 0 0,0 0 0 0 0,1 1 0 0 0,-1-1 0 0 0,1 0 1 0 0,-1 0-1 0 0,0 0 0 0 0,0 1 0 0 0,0-1 1 0 0,1 0-1 0 0,-1 0 0 0 0,0 0 0 0 0,0 0 1 0 0,0 0-1 0 0,0 1 0 0 0,0-1 0 0 0,-1 0 1 0 0,1-1-1 0 0,0 1-44 0 0,0 0-1 0 0,0 1 1 0 0,0-1 0 0 0,0 0-1 0 0,0 0 1 0 0,0 1 0 0 0,0-1-1 0 0,0 0 1 0 0,0 1 0 0 0,0-1-1 0 0,1 0 1 0 0,-1 1 0 0 0,0-1-1 0 0,0 0 1 0 0,1 1 0 0 0,-1-1-1 0 0,0 0 1 0 0,1 1 0 0 0,-1-1-1 0 0,1 1 1 0 0,-1-1 0 0 0,2 0-1 0 0,7-7-6908 0 0,2 4-1290 0 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9T03:45:19.08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1514 9 11112 0 0,'0'0'1008'0'0,"-7"-8"5689"0"0,5 15-5515 0 0,1-1-1171 0 0,-3 11-104 0 0,-8 28-1 0 0,10-38 94 0 0,0 0-1 0 0,1 0 0 0 0,0 0 0 0 0,0 12 0 0 0,0-10 20 0 0,1-1 0 0 0,-1 0 0 0 0,-4 12 0 0 0,-1 5 58 0 0,-5 34-1 0 0,-4 18-85 0 0,-7 23 9 0 0,14-56 0 0 0,2-17-11 0 0,-1-1 0 0 0,-1 1 0 0 0,-1-1 0 0 0,-2-1 0 0 0,0 0-1 0 0,-2 0 1 0 0,-20 29 0 0 0,10-18-68 0 0,18-25 100 0 0,-2 0 1 0 0,1-1 0 0 0,-1-1 0 0 0,-1 1 0 0 0,-17 16 0 0 0,-19 11 31 0 0,19-16-38 0 0,-1 0 0 0 0,-1-1 0 0 0,-43 23 0 0 0,36-26 14 0 0,-81 38 18 0 0,91-45-26 0 0,0-1-1 0 0,-50 10 1 0 0,0-2-13 0 0,-18 3 69 0 0,63-14-27 0 0,22-4-5 0 0,-1-1 0 0 0,0 1 0 0 0,-1-1 0 0 0,1-1 0 0 0,0 0 1 0 0,0 0-1 0 0,-12-2 0 0 0,-6-2 303 0 0,8 1-36 0 0,0 0 0 0 0,1-2-1 0 0,-19-6 1 0 0,31 9-252 0 0,-1 0 1 0 0,1-1-1 0 0,0 0 0 0 0,0 0 1 0 0,0 0-1 0 0,0-1 0 0 0,0 0 1 0 0,1 0-1 0 0,-1 0 0 0 0,1 0 1 0 0,0-1-1 0 0,1 0 0 0 0,-6-7 1 0 0,6 6-45 0 0,-2-2-3 0 0,0-1 1 0 0,0 1 0 0 0,1-1 0 0 0,-4-14 0 0 0,-7-19 300 0 0,11 33-187 0 0,0-1 0 0 0,0-1 0 0 0,-2-14-1 0 0,2-14 86 0 0,0-63 0 0 0,4 96-212 0 0,0 5 0 0 0,0 1 0 0 0,0-1 0 0 0,0 1 0 0 0,0-1 0 0 0,0 1 0 0 0,-1 0 0 0 0,1-1 0 0 0,0 1 0 0 0,0-1 0 0 0,0 1 0 0 0,0 0 0 0 0,0-1 0 0 0,-1 1 0 0 0,1 0 0 0 0,0-1 0 0 0,0 1 0 0 0,-1 0 0 0 0,1-1 0 0 0,0 1 0 0 0,0 0 0 0 0,-1 0 0 0 0,1-1 0 0 0,0 1 0 0 0,-1 0 0 0 0,1 0 0 0 0,0-1 0 0 0,-1 1 0 0 0,0 0 0 0 0,1 0 0 0 0,-1 0 0 0 0,1-1 0 0 0,-1 1 0 0 0,1 0 0 0 0,-1 0 0 0 0,1 0 0 0 0,-1-1 0 0 0,1 1 0 0 0,0 0 0 0 0,-1 0 0 0 0,1-1 0 0 0,-1 1 0 0 0,1-1 0 0 0,0 1 0 0 0,-1 0 0 0 0,1-1 0 0 0,0 1 0 0 0,-1 0 0 0 0,1-2 0 0 0,-1 2-3 0 0,1-1 0 0 0,-1 1 0 0 0,0 0 0 0 0,1-1-1 0 0,-1 1 1 0 0,0 0 0 0 0,1-1 0 0 0,-1 1 0 0 0,0 0 0 0 0,1 0-1 0 0,-1 0 1 0 0,0 0 0 0 0,0-1 0 0 0,1 1 0 0 0,-1 0 0 0 0,0 0-1 0 0,0 0 1 0 0,1 1 0 0 0,-1-1 0 0 0,0 0 0 0 0,0 0 0 0 0,1 0 0 0 0,-1 0-1 0 0,0 1 1 0 0,1-1 0 0 0,-1 0 0 0 0,0 1 0 0 0,1-1 0 0 0,-1 1-1 0 0,1-1 1 0 0,-1 0 0 0 0,0 1 0 0 0,1-1 0 0 0,-1 2 0 0 0,-21 18-92 0 0,14-11 114 0 0,1 0 0 0 0,-10 20 0 0 0,1-2-89 0 0,8-10 56 0 0,7-14 7 0 0,0-1 0 0 0,0 1 1 0 0,0 0-1 0 0,0-1 1 0 0,-1 1-1 0 0,1-1 1 0 0,-3 3-1 0 0,-3 4-3 0 0,4-4 10 0 0,-2 0 0 0 0,1 0-1 0 0,0-1 1 0 0,-6 5 0 0 0,8-7 2 0 0,-1 1 0 0 0,1-1-1 0 0,0 1 1 0 0,0-1-1 0 0,0 1 1 0 0,0 0 0 0 0,1-1-1 0 0,-1 1 1 0 0,1 0 0 0 0,-1 0-1 0 0,1 0 1 0 0,0 0 0 0 0,-1 4-1 0 0,2-4 3 0 0,-1 0-1 0 0,0 0 0 0 0,0 1 1 0 0,-1-1-1 0 0,1 0 0 0 0,-1-1 1 0 0,0 1-1 0 0,1 0 1 0 0,-1 0-1 0 0,-5 4 0 0 0,-1 3-9 0 0,7-9-8 0 0,1 0-1 0 0,-1 1 1 0 0,0-1-1 0 0,0 0 1 0 0,-1 0 0 0 0,1 0-1 0 0,0 1 1 0 0,0-1-1 0 0,-1 0 1 0 0,1-1 0 0 0,0 1-1 0 0,-3 1 1 0 0,-4 1 14 0 0,6-3 53 0 0,6-13 99 0 0,14-20 42 0 0,11-16 172 0 0,-13 25-296 0 0,-8 11-17 0 0,0 1 0 0 0,1 0 1 0 0,1 0-1 0 0,16-15 0 0 0,-9 11 76 0 0,25-30 1 0 0,-25 27 32 0 0,21-20 1 0 0,-26 29 87 0 0,-7 7-266 0 0,-1-1 1 0 0,1 1-1 0 0,-1-1 1 0 0,0 0-1 0 0,-1 0 0 0 0,1-1 1 0 0,-1 1-1 0 0,4-8 1 0 0,-6 11 203 0 0,1 1-85 0 0,-2-1-89 0 0,1 1-1 0 0,0 0 1 0 0,-1 0 0 0 0,1 0-1 0 0,0-1 1 0 0,-1 1-1 0 0,1 0 1 0 0,0 0 0 0 0,0 0-1 0 0,-1 0 1 0 0,1 0-1 0 0,0 0 1 0 0,-1 0 0 0 0,1 0-1 0 0,1 1 1 0 0,11 8 10 0 0,-9-5-5 0 0,0 1-1 0 0,0-1 1 0 0,0 1 0 0 0,-1 0-1 0 0,5 8 1 0 0,11 15-14 0 0,-14-21-5 0 0,0 0 0 0 0,7 14 0 0 0,3 6 0 0 0,-5-10-98 0 0,-7-12-123 0 0,0 1 1 0 0,1-1-1 0 0,0 0 1 0 0,6 7-1 0 0,9 5-426 0 0</inkml:trace>
  <inkml:trace contextRef="#ctx0" brushRef="#br0" timeOffset="2892.38">13109 1013 15176 0 0,'0'0'1371'0'0,"-15"-13"1145"0"0,15 12-2464 0 0,0 1 0 0 0,-1-1-1 0 0,1 1 1 0 0,0 0-1 0 0,0-1 1 0 0,-1 1-1 0 0,1-1 1 0 0,0 1-1 0 0,0-1 1 0 0,0 1 0 0 0,0-1-1 0 0,0 1 1 0 0,0-1-1 0 0,-1 1 1 0 0,1-1-1 0 0,0 1 1 0 0,0-1-1 0 0,1 1 1 0 0,-1-1-1 0 0,0 1 1 0 0,0-1 0 0 0,0 1-1 0 0,0-1 1 0 0,0 1-1 0 0,0-1 1 0 0,1 1-1 0 0,-1-1 1 0 0,0 1-1 0 0,0-1 1 0 0,1 1 0 0 0,-1 0-1 0 0,0-1 1 0 0,1 1-1 0 0,-1-1 1 0 0,1 1-1 0 0,-1 0 1 0 0,1-1-1 0 0,19-15 701 0 0,-15 13-547 0 0,3-3-194 0 0,1 1 0 0 0,-1 1 0 0 0,1-1 0 0 0,0 2-1 0 0,0-1 1 0 0,1 1 0 0 0,-1 0 0 0 0,14-2 0 0 0,8 2-22 0 0,41-1 0 0 0,-24 2 154 0 0,496-2 516 0 0,-279 7-453 0 0,49 4 305 0 0,3 0 2 0 0,-107-5-515 0 0,91 0 127 0 0,349-2 361 0 0,-19 0-169 0 0,311-13 805 0 0,-390 8-1031 0 0,-171-2 75 0 0,169 2 92 0 0,-169 11 99 0 0,-142-2-239 0 0,-87-2-76 0 0,84-1-578 0 0,-132-2 50 0 0,-79 1-425 0 0,-4-2-44 0 0</inkml:trace>
  <inkml:trace contextRef="#ctx0" brushRef="#br0" timeOffset="10763.97">2376 739 6480 0 0,'0'0'585'0'0,"-7"3"-457"0"0,-18 7 183 0 0,24-10-234 0 0,-2 21 13254 0 0,10-19-14052 0 0,12 1 1041 0 0,0 0-1 0 0,1-2 0 0 0,-1 0 1 0 0,0-1-1 0 0,32-5 0 0 0,2-5-159 0 0,-36 6-38 0 0,29-2 0 0 0,-24 4 22 0 0,1 0 0 0 0,42-11 0 0 0,-49 10-84 0 0,0 0-1 0 0,1 1 0 0 0,21-1 1 0 0,26-2 62 0 0,-51 4-99 0 0,-1 0 0 0 0,1 1 0 0 0,13 1 0 0 0,-12 0 22 0 0,27-2 0 0 0,-34 0-35 0 0,1 0-11 0 0,12 8 16 0 0,-10-3 75 0 0,-8-3 108 0 0,-15-1 636 0 0,-24 3-223 0 0,22-2-268 0 0,-26 0-1 0 0,-43-5-372 0 0,74 4 0 0 0,1 0 1 0 0,-1 1-1 0 0,-10 1 1 0 0,-17 1 47 0 0,20-3 22 0 0,-3 1 20 0 0,-32-5 0 0 0,41 3-51 0 0,0 1 1 0 0,1 0-1 0 0,-1 1 1 0 0,1 0-1 0 0,-1 0 1 0 0,-11 4-1 0 0,-25 3-9 0 0,40-8 2 0 0,-1 1-1 0 0,1 0 1 0 0,0 0-1 0 0,0 1 1 0 0,0 0-1 0 0,0 0 1 0 0,0 1-1 0 0,-7 3 1 0 0,13-5 64 0 0,2 0 1 0 0,4 3-75 0 0,0-1 0 0 0,0 0 0 0 0,0 0 1 0 0,0-1-1 0 0,1 1 0 0 0,-1-1 0 0 0,1 0 0 0 0,-1 0 0 0 0,8 1 1 0 0,9 0 65 0 0,26 1 0 0 0,2 1 85 0 0,-35-4-129 0 0,-1 0-1 0 0,1-1 1 0 0,0-1 0 0 0,21-4-1 0 0,27 0-34 0 0,-37 3-56 0 0,37-5 0 0 0,-5-1 91 0 0,-7 11 54 0 0,-49-3 75 0 0,-18 9 21 0 0,12-8-151 0 0,0 1 0 0 0,0-1 0 0 0,-1 0 0 0 0,1 0 0 0 0,0-1 0 0 0,-1 1 0 0 0,1-1 0 0 0,0 0 0 0 0,-1 0 0 0 0,-3-1 0 0 0,-19 1 18 0 0,-45 12 113 0 0,22-6-120 0 0,-20 2 16 0 0,51-7-34 0 0,-24 6 0 0 0,27-4 12 0 0,0-1-1 0 0,-23 1 0 0 0,-4-1-17 0 0,-42 7 0 0 0,7 0 0 0 0,42-4 0 0 0,-14 0 0 0 0,41-4 0 0 0,9 1 0 0 0,8 2 0 0 0,-7-4 0 0 0,18 2-8 0 0,0 0 0 0 0,0-1-1 0 0,0-1 1 0 0,0-1 0 0 0,23-4-1 0 0,39-1-13 0 0,-59 5 68 0 0,42-8-1 0 0,-19 2-8 0 0,102-20 46 0 0,-133 25-76 0 0,1 0 1 0 0,-1-1 0 0 0,0 0-1 0 0,0-1 1 0 0,0-1 0 0 0,25-12-1 0 0,-35 15-6 0 0,-1 1-1 0 0,1-1 1 0 0,0 1-1 0 0,6-2 1 0 0,-6 2 7 0 0,-2 1 189 0 0,-6-13 291 0 0,2 11-475 0 0,1 1 0 0 0,-1 0-1 0 0,1-1 1 0 0,-1 1 0 0 0,0 0-1 0 0,1 0 1 0 0,-1 0 0 0 0,0 0-1 0 0,0 0 1 0 0,0 1 0 0 0,0-1 0 0 0,0 1-1 0 0,0-1 1 0 0,-3 0 0 0 0,-33 1-30 0 0,22 0 72 0 0,-106-3-400 0 0,109 3 496 0 0,6 0-219 0 0,-1 0 1 0 0,1 0 0 0 0,-11 3-1 0 0,16-3-169 0 0,1 0-73 0 0,-3 0 151 0 0,2 0-385 0 0,-9-3-3693 0 0</inkml:trace>
  <inkml:trace contextRef="#ctx0" brushRef="#br0" timeOffset="11999.38">2614 939 3224 0 0,'0'0'143'0'0,"-1"-1"-3"0"0,0-1-16 0 0,-1 0 1 0 0,1 0-1 0 0,-1 0 1 0 0,1 0 0 0 0,0 0-1 0 0,0 0 1 0 0,0-1-1 0 0,0 1 1 0 0,0 0 0 0 0,1-1-1 0 0,-1 1 1 0 0,1-1-1 0 0,-1 1 1 0 0,1-3 0 0 0,0 1 877 0 0,-1 1 0 0 0,1-1 0 0 0,-1 1 0 0 0,0 0 0 0 0,0-1 0 0 0,-3-5 1270 0 0,0 2-615 0 0,3 6-1502 0 0,0 0 1 0 0,-1 0-1 0 0,1 0 0 0 0,0 0 1 0 0,-1 0-1 0 0,1 0 0 0 0,-1 0 1 0 0,1 0-1 0 0,-1 0 1 0 0,0 1-1 0 0,1-1 0 0 0,-1 1 1 0 0,0-1-1 0 0,-1 1 0 0 0,-3-1 1445 0 0,6 1-1574 0 0,0 0-1 0 0,0 0 1 0 0,0-1-1 0 0,-1 1 0 0 0,1 0 1 0 0,0 0-1 0 0,0 0 1 0 0,0 0-1 0 0,0 0 0 0 0,-1 0 1 0 0,1 0-1 0 0,0 0 0 0 0,0 0 1 0 0,0 0-1 0 0,0 0 1 0 0,-1 0-1 0 0,1 1 0 0 0,0-1 1 0 0,0 0-1 0 0,0 0 1 0 0,0 0-1 0 0,-1 0 0 0 0,1 0 1 0 0,0 0-1 0 0,0 0 1 0 0,0 0-1 0 0,0 0 0 0 0,0 1 1 0 0,0-1-1 0 0,-1 0 1 0 0,1 0-1 0 0,0 0 0 0 0,0 0 1 0 0,0 0-1 0 0,0 1 0 0 0,0-1 1 0 0,0 0-1 0 0,0 0 1 0 0,0 0-1 0 0,0 0 0 0 0,0 1 1 0 0,0-1-1 0 0,0 0 1 0 0,0 0-1 0 0,0 1 0 0 0,-1 0-29 0 0,0 1-1 0 0,1-1 1 0 0,-1 1 0 0 0,1-1-1 0 0,0 1 1 0 0,-1 0-1 0 0,1-1 1 0 0,0 1-1 0 0,0 0 1 0 0,0-1-1 0 0,0 1 1 0 0,0-1-1 0 0,0 1 1 0 0,1 0-1 0 0,-1-1 1 0 0,2 4-1 0 0,12 22 10 0 0,-14-27-6 0 0,32 55 11 0 0,-23-38-9 0 0,1 1-1 0 0,1-1 1 0 0,1-1 0 0 0,24 28 0 0 0,-15-24 144 0 0,41 31 0 0 0,-34-30-48 0 0,31 31-1 0 0,20 15-1 0 0,78 48-31 0 0,-29-10 4 0 0,-8-5-77 0 0,-95-82 33 0 0,1-1 0 0 0,1 0 0 0 0,29 12 0 0 0,22 2 279 0 0,1-4 0 0 0,137 30 0 0 0,89-8-242 0 0,-105-20 110 0 0,-59-11-57 0 0,34 6 100 0 0,-129-17-140 0 0,61 1-1 0 0,-32-3 7 0 0,271 16 216 0 0,-139-18-59 0 0,-25-15 88 0 0,-100 5-194 0 0,412-31 629 0 0,228-51-180 0 0,-528 61-485 0 0,145-35 36 0 0,-232 40-119 0 0,117-28-14 0 0,483-157-120 0 0,-553 166 353 0 0,18-6 36 0 0,157-42 59 0 0,84-29-392 0 0,-306 81 166 0 0,308-121-233 0 0,102-36 516 0 0,-423 163-334 0 0,421-150 372 0 0,-397 140-369 0 0,262-80 168 0 0,-317 102-220 0 0,-47 14 0 0 0,1 0 0 0 0,-1 1 0 0 0,33-4 0 0 0,-34 7-35 0 0,0 0-1 0 0,0-1 1 0 0,0 0-1 0 0,17-7 1 0 0,-27 8-24 0 0,-1 1-1 0 0,1 0 1 0 0,0 1 0 0 0,10-1 0 0 0,-10 1-36 0 0,-1 0 0 0 0,1-1 1 0 0,-1 0-1 0 0,1 1 0 0 0,5-3 1 0 0,-9 3-589 0 0,-1-7-3033 0 0,-2-26-1173 0 0,-7 16 2827 0 0</inkml:trace>
  <inkml:trace contextRef="#ctx0" brushRef="#br0" timeOffset="12339.47">11436 326 18799 0 0,'0'0'1706'0'0,"1"2"-1405"0"0,-1-1-270 0 0,1 0 1 0 0,-1 0-1 0 0,1 0 0 0 0,0 0 1 0 0,0 0-1 0 0,-1-1 0 0 0,1 1 1 0 0,0 0-1 0 0,0 0 0 0 0,0-1 1 0 0,0 1-1 0 0,0 0 0 0 0,0-1 0 0 0,0 1 1 0 0,0-1-1 0 0,0 1 0 0 0,0-1 1 0 0,1 0-1 0 0,-1 1 0 0 0,0-1 1 0 0,0 0-1 0 0,2 0 0 0 0,33-1 1651 0 0,-16 0-1180 0 0,44 0 390 0 0,-47 2-785 0 0,1-2 1 0 0,21-2 0 0 0,-5-1-74 0 0,189-1-34 0 0,-152 2 0 0 0,-68 3 10 0 0,0-1-1 0 0,0 1 1 0 0,0 1 0 0 0,0-1-1 0 0,0 0 1 0 0,-1 1 0 0 0,1-1-1 0 0,0 1 1 0 0,0 0-1 0 0,0 0 1 0 0,-1 0 0 0 0,1 0-1 0 0,4 4 1 0 0,-5-4 119 0 0,-6 13-65 0 0,0-6-60 0 0,0 1 0 0 0,-1-1 0 0 0,0 0 0 0 0,0 0 0 0 0,-1 0 1 0 0,0-1-1 0 0,0 0 0 0 0,-1 0 0 0 0,-8 7 0 0 0,-2 3 9 0 0,-30 25-39 0 0,-1-1 0 0 0,-89 57 0 0 0,-13-8-451 0 0,49-32-88 0 0,6 1 23 0 0,10-12-2 0 0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9T03:45:40.34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155 516 6416 0 0,'0'0'585'0'0,"-7"11"-474"0"0,-36 17 4695 0 0,30-20-3245 0 0,13-8-1522 0 0,-1 0-1 0 0,1 0 1 0 0,-1 0 0 0 0,0 0-1 0 0,1 0 1 0 0,-1 0 0 0 0,1 1-1 0 0,-1-1 1 0 0,1 0 0 0 0,-1 0-1 0 0,1 1 1 0 0,-1-1 0 0 0,1 0-1 0 0,-1 1 1 0 0,1-1 0 0 0,0 1-1 0 0,-1-1 1 0 0,1 1 0 0 0,-1-1 0 0 0,1 0-1 0 0,0 1 1 0 0,-1-1 0 0 0,1 1-1 0 0,0-1 1 0 0,0 1 0 0 0,0 0-1 0 0,-1-1 1 0 0,1 1 0 0 0,0-1-1 0 0,0 1 1 0 0,0-1 0 0 0,0 1-1 0 0,0 0 1 0 0,0-1 0 0 0,0 1-1 0 0,0-1 1 0 0,0 1 0 0 0,0-1 0 0 0,0 1-1 0 0,1 0 1 0 0,-1 0-25 0 0,0 0 0 0 0,0 0 0 0 0,0-1-1 0 0,0 1 1 0 0,0 0 0 0 0,0 0 0 0 0,0 0 0 0 0,0 0 0 0 0,-1-1 0 0 0,1 1 0 0 0,0 0-1 0 0,0 0 1 0 0,-1-1 0 0 0,1 1 0 0 0,-1 0 0 0 0,1 0 0 0 0,0-1 0 0 0,-1 1 0 0 0,1 0-1 0 0,-1-1 1 0 0,1 1 0 0 0,-1-1 0 0 0,0 1 0 0 0,1 0 0 0 0,-1-1 0 0 0,0 1 0 0 0,-25 14 312 0 0,11-7 1429 0 0,8-11-551 0 0,-10-7-147 0 0,17 10-1037 0 0,-1 0 0 0 0,1 0 0 0 0,-1 0 0 0 0,1 0-1 0 0,0-1 1 0 0,-1 1 0 0 0,1 0 0 0 0,0 0 0 0 0,0-1-1 0 0,-1 1 1 0 0,1 0 0 0 0,0-1 0 0 0,-1 1 0 0 0,1 0-1 0 0,0-1 1 0 0,0 1 0 0 0,0 0 0 0 0,-1-1 0 0 0,1 1-1 0 0,0-1 1 0 0,0 1 0 0 0,0 0 0 0 0,0-1-1 0 0,0 1 1 0 0,0-1 0 0 0,0 1 0 0 0,0 0 0 0 0,0-1-1 0 0,0 1 1 0 0,0-1 0 0 0,0 1 0 0 0,0-1 0 0 0,0 1-1 0 0,2-5 82 0 0,0 1-1 0 0,-1-1 0 0 0,1 1 1 0 0,-1-1-1 0 0,0 1 0 0 0,0-1 1 0 0,-1 0-1 0 0,0 1 0 0 0,0-1 0 0 0,0 0 1 0 0,0 0-1 0 0,-1-6 0 0 0,0 7-89 0 0,1 0-1 0 0,1 0 0 0 0,-1-1 0 0 0,1 1 0 0 0,-1 0 0 0 0,1 0 1 0 0,0 0-1 0 0,1 0 0 0 0,-1 0 0 0 0,1 0 0 0 0,-1 0 1 0 0,1 1-1 0 0,4-7 0 0 0,-3 6-6 0 0,0-1 0 0 0,-1 1-1 0 0,0 0 1 0 0,0-1 0 0 0,-1 0 0 0 0,1 1 0 0 0,1-9 0 0 0,-3-1 59 0 0,0 11-55 0 0,0 0 0 0 0,0-1 1 0 0,1 1-1 0 0,-1 0 0 0 0,1-1 1 0 0,0 1-1 0 0,0 0 0 0 0,0 0 1 0 0,0 0-1 0 0,2-4 0 0 0,18-34-8 0 0,15-25 0 0 0,-24 45 0 0 0,-6 11 0 0 0,0 0 0 0 0,14-17 0 0 0,60-57-3 0 0,-66 71 138 0 0,1 0-1 0 0,1 2 1 0 0,33-19-1 0 0,-20 12 159 0 0,-25 15-255 0 0,1-1 1 0 0,-1 1-1 0 0,1 0 1 0 0,0 1-1 0 0,0-1 1 0 0,0 1-1 0 0,1 0 1 0 0,-1 1-1 0 0,0-1 1 0 0,1 1-1 0 0,-1 0 1 0 0,7 0-1 0 0,5 1 69 0 0,-15 0-38 0 0,-1 1-15 0 0,2 1-49 0 0,0 0 1 0 0,-1 1 0 0 0,1 0 0 0 0,-1-1-1 0 0,0 1 1 0 0,0 0 0 0 0,0 0-1 0 0,0 0 1 0 0,0 0 0 0 0,1 6 0 0 0,12 37 5 0 0,-13-38-4 0 0,-1-1 1 0 0,-1 1-1 0 0,1 0 0 0 0,-1 0 0 0 0,-1-1 0 0 0,-1 16 0 0 0,0-11-2 0 0,1-1 0 0 0,1 18-1 0 0,8 37-4 0 0,-4-47 0 0 0,-2 0 0 0 0,0 0 0 0 0,-1 35 0 0 0,-4-29 0 0 0,2 0 0 0 0,2 0 0 0 0,0 0 0 0 0,5 29 0 0 0,-3-22 0 0 0,-3-23 0 0 0,1 0 0 0 0,2 14 0 0 0,1 4-1 0 0,-4-23 33 0 0,0-1-1 0 0,1 1 0 0 0,-1-1 1 0 0,1 1-1 0 0,0-1 1 0 0,2 5-1 0 0,-3-6-24 0 0,1-1 0 0 0,0 0 0 0 0,0 1 0 0 0,0-1 0 0 0,0 0 0 0 0,0 0 0 0 0,0 0 0 0 0,0 0 0 0 0,1 0 0 0 0,-1 0 0 0 0,0 0 0 0 0,1 0 0 0 0,-1 0 0 0 0,0-1 0 0 0,1 1 0 0 0,-1-1 0 0 0,1 1 0 0 0,2 0 0 0 0,18 9-68 0 0,-17-17 212 0 0,12-5 30 0 0,-14 10-145 0 0,0 0 1 0 0,0 0 0 0 0,0 0 0 0 0,-1 0 0 0 0,1-1-1 0 0,-1 1 1 0 0,1-1 0 0 0,-1 1 0 0 0,0-1 0 0 0,0 0-1 0 0,2-3 1 0 0,9-18 194 0 0,-10 18-179 0 0,1 0-1 0 0,-1 0 1 0 0,0-1 0 0 0,4-11 0 0 0,-3 3-20 0 0,11-40 121 0 0,-9 36 45 0 0,6-28-1 0 0,0-3 21 0 0,-1 12-282 0 0,2 0 0 0 0,1 2 0 0 0,2-1 0 0 0,1 2 0 0 0,25-37 0 0 0,-35 64 51 0 0,0 0-1 0 0,0 0 1 0 0,1 0-1 0 0,0 1 1 0 0,0 0-1 0 0,1 1 1 0 0,-1-1 0 0 0,2 2-1 0 0,-1-1 1 0 0,15-5-1 0 0,-20 9 5 0 0,0 1 0 0 0,0 0 0 0 0,0 0-1 0 0,0 0 1 0 0,0 0 0 0 0,0 1 0 0 0,0-1 0 0 0,0 1-1 0 0,0 0 1 0 0,0 0 0 0 0,0 1 0 0 0,1-1 0 0 0,5 3-1 0 0,0 0-17 0 0,0 0 0 0 0,0 1 0 0 0,0 1 0 0 0,9 5 0 0 0,-15-7 17 0 0,-1 0 1 0 0,1 1-1 0 0,0-1 0 0 0,-1 1 0 0 0,1-1 0 0 0,4 9 0 0 0,16 26-5 0 0,-21-31 10 0 0,-1 0 0 0 0,0 0 0 0 0,0 1 1 0 0,0-1-1 0 0,-1 0 0 0 0,0 1 0 0 0,-1-1 0 0 0,0 1 0 0 0,0-1 0 0 0,-2 13 0 0 0,1 11-5 0 0,0-12 10 0 0,-1-1 0 0 0,-8 32 0 0 0,0 13 0 0 0,-3 79 0 0 0,13-136 0 0 0,-2 5 0 0 0,2 0 0 0 0,-1 0 0 0 0,2 13 0 0 0,-1-23 0 0 0,0 0 0 0 0,0 0 0 0 0,0 0 0 0 0,0 0 0 0 0,1 0 0 0 0,-1 0 0 0 0,0 0 0 0 0,0 0 0 0 0,1 0 0 0 0,-1 0 0 0 0,0 0 0 0 0,1 0 0 0 0,-1 0 0 0 0,1-1 0 0 0,-1 1 0 0 0,1 0 0 0 0,-1 0 0 0 0,1 0 0 0 0,0-1 0 0 0,-1 1 0 0 0,1 0 0 0 0,0-1 0 0 0,-1 1 0 0 0,2 0 0 0 0,0 0 0 0 0,4 3 0 0 0,-6-4 1 0 0,0 1 1 0 0,1-1-1 0 0,-1 0 0 0 0,0 1 0 0 0,1-1 0 0 0,-1 0 1 0 0,0 0-1 0 0,1 1 0 0 0,-1-1 0 0 0,0 0 0 0 0,1 0 1 0 0,-1 0-1 0 0,1 0 0 0 0,-1 0 0 0 0,0 1 0 0 0,1-1 1 0 0,-1 0-1 0 0,1 0 0 0 0,-1 0 0 0 0,0 0 0 0 0,1 0 1 0 0,-1 0-1 0 0,1 0 0 0 0,-1 0 0 0 0,1 0 1 0 0,-1-1-1 0 0,0 1 0 0 0,1 0 0 0 0,-1 0 0 0 0,1 0 1 0 0,-1 0-1 0 0,0-1 0 0 0,1 1 0 0 0,-1 0 0 0 0,0 0 1 0 0,1-1-1 0 0,0 0 14 0 0,2 0-7 0 0,9-4 35 0 0,1 0 0 0 0,16-10 0 0 0,-26 13-35 0 0,0 1-1 0 0,-1-1 1 0 0,1 0-1 0 0,0 0 1 0 0,-1-1-1 0 0,1 1 1 0 0,-1 0-1 0 0,0-1 1 0 0,0 1-1 0 0,0-1 1 0 0,0 0-1 0 0,0 0 1 0 0,-1 0-1 0 0,1 0 1 0 0,1-5 0 0 0,4-17 244 0 0,12-27 1 0 0,-11 33-270 0 0,-2 0 1 0 0,1 0-1 0 0,2-21 0 0 0,-4 1 120 0 0,-2 14-1 0 0,2-1 1 0 0,0 1 0 0 0,11-34 0 0 0,-8 39-105 0 0,-6 12 10 0 0,1-1 1 0 0,0 1-1 0 0,1 0 1 0 0,0 0-1 0 0,0 0 1 0 0,1 1-1 0 0,0 0 1 0 0,6-8-1 0 0,3 0-21 0 0,-11 10 3 0 0,1 1 0 0 0,0-1-1 0 0,0 1 1 0 0,0 0 0 0 0,1 0 0 0 0,0 1 0 0 0,-1 0-1 0 0,1-1 1 0 0,0 1 0 0 0,7-2 0 0 0,2-1-6 0 0,1 2 0 0 0,22-5 0 0 0,-31 8 13 0 0,1 0 0 0 0,-1 1 0 0 0,1 0 0 0 0,-1 0 0 0 0,1 0 0 0 0,-1 1 0 0 0,0 0 0 0 0,12 3 0 0 0,-7 0-11 0 0,1-1-1 0 0,-1 1-1 0 0,12 6 1 0 0,-19-8 14 0 0,0 0 1 0 0,-1 0 0 0 0,0 1-1 0 0,1-1 1 0 0,-1 1 0 0 0,0 0-1 0 0,0-1 1 0 0,-1 2 0 0 0,6 5-1 0 0,-6-5 6 0 0,0 1 0 0 0,0 0 0 0 0,0-1 0 0 0,0 1 1 0 0,-1 0-1 0 0,0 0 0 0 0,0 0 0 0 0,0 0 0 0 0,-1 0 0 0 0,1 0 0 0 0,-1 0 0 0 0,-1 9 0 0 0,2 26-119 0 0,0-28 114 0 0,-1 1 0 0 0,0-1 0 0 0,-1 0 0 0 0,0 1 0 0 0,-1-1 0 0 0,-1 0 0 0 0,-3 12 0 0 0,1-7 0 0 0,2-1 0 0 0,0 1 0 0 0,-1 24 0 0 0,5-11 0 0 0,0-21 0 0 0,0 1 0 0 0,-1 0 0 0 0,0-1 0 0 0,-3 13 0 0 0,2-16 0 0 0,0 1 0 0 0,0-1 0 0 0,1 1 0 0 0,0-1 0 0 0,1 12 0 0 0,-1-18 0 0 0,0 1 0 0 0,0-1 0 0 0,0 0 0 0 0,0 1 0 0 0,0-1 0 0 0,0 1 0 0 0,0-1 0 0 0,0 1 0 0 0,0-1 0 0 0,1 0 0 0 0,-1 1 0 0 0,0-1 0 0 0,0 0 0 0 0,0 1 0 0 0,1-1 0 0 0,-1 0 0 0 0,0 1 0 0 0,0-1 0 0 0,1 0 0 0 0,-1 1 0 0 0,0-1 0 0 0,1 0 0 0 0,-1 0 0 0 0,0 1 0 0 0,1-1 0 0 0,0 0 0 0 0,15 12 0 0 0,-9-6 0 0 0,-7-6 0 0 0,1 1 0 0 0,-1-1 0 0 0,1 0 0 0 0,-1 1 0 0 0,1-1 0 0 0,-1 1 0 0 0,1-1 0 0 0,-1 0 0 0 0,1 1 0 0 0,0-1 0 0 0,-1 0 0 0 0,1 0 0 0 0,0 1 0 0 0,-1-1 0 0 0,1 0 0 0 0,0 0 0 0 0,-1 0 0 0 0,1 0 0 0 0,0 0 0 0 0,-1 0 0 0 0,1 0 0 0 0,0 0 0 0 0,-1 0 0 0 0,1 0 0 0 0,0 0 0 0 0,0-1 0 0 0,2 0 0 0 0,-3 1 0 0 0,12-2 9 0 0,-1 0 1 0 0,13-4 0 0 0,-21 5-1 0 0,1-1 0 0 0,0 0 1 0 0,-1 1-1 0 0,1-1 1 0 0,-1 0-1 0 0,0-1 1 0 0,0 1-1 0 0,0-1 0 0 0,0 1 1 0 0,3-4-1 0 0,12-14 13 0 0,-11 13 4 0 0,-1 0 0 0 0,0 0 0 0 0,0-1 0 0 0,-1 1 0 0 0,7-12 0 0 0,2-9 94 0 0,-5 12-26 0 0,-1 0 0 0 0,7-20 0 0 0,16-34 200 0 0,-21 50-270 0 0,0 0 0 0 0,1 0 1 0 0,2 1-1 0 0,0 1 0 0 0,0 0 1 0 0,29-28-1 0 0,-33 38-24 0 0,0 1 0 0 0,16-9 0 0 0,-6 3 0 0 0,-15 11-6 0 0,-1 1 0 0 0,1-1 0 0 0,-1 0 1 0 0,1 1-1 0 0,0 0 0 0 0,-1 0 0 0 0,1 0 0 0 0,0 1 0 0 0,0-1 0 0 0,-1 1 0 0 0,1 0 0 0 0,0 0 0 0 0,0 0 0 0 0,0 0 0 0 0,0 1 1 0 0,-1-1-1 0 0,1 1 0 0 0,0 0 0 0 0,0 0 0 0 0,-1 1 0 0 0,1-1 0 0 0,6 4 0 0 0,-9-4 6 0 0,-1-1 0 0 0,1 1 0 0 0,0 0 0 0 0,0-1 0 0 0,-1 1 0 0 0,1 0 0 0 0,0-1 0 0 0,-1 1 0 0 0,1 0 0 0 0,-1 0 0 0 0,1 0 0 0 0,-1 0 0 0 0,1 0 0 0 0,-1-1 0 0 0,1 1 0 0 0,-1 0 0 0 0,0 0 0 0 0,0 0 0 0 0,0 0 0 0 0,1 0 0 0 0,-1 2 0 0 0,0-2 0 0 0,0 0 0 0 0,0 1 0 0 0,0-1 0 0 0,1 0 0 0 0,-1 1 0 0 0,1-1 0 0 0,-1 0 0 0 0,1 0 0 0 0,-1 1 0 0 0,1-1 0 0 0,0 0 0 0 0,-1 0 0 0 0,1 0 0 0 0,1 1 0 0 0,21 15-21 0 0,-20-15 16 0 0,1 0 0 0 0,0 1 1 0 0,-1 0-1 0 0,1-1 0 0 0,-1 1 0 0 0,0 0 1 0 0,0 1-1 0 0,2 3 0 0 0,-3-4 5 0 0,0 0 0 0 0,0 1 0 0 0,0-1 0 0 0,-1 0 0 0 0,0 1 0 0 0,0 0 0 0 0,0-1 0 0 0,0 1 0 0 0,0 0 0 0 0,-1-1 0 0 0,1 1 0 0 0,-1 0 0 0 0,0 0 0 0 0,-1-1 0 0 0,0 6 0 0 0,1-5 0 0 0,0-1 0 0 0,1 1 0 0 0,-1 0 0 0 0,0 0 0 0 0,1-1 0 0 0,0 1 0 0 0,0 0 0 0 0,0-1 0 0 0,0 1 0 0 0,4 5 0 0 0,-3-4 0 0 0,0-1 0 0 0,-1 0 0 0 0,1 1 0 0 0,-1-1 0 0 0,0 1 0 0 0,0-1 0 0 0,0 7 0 0 0,-2-1 0 0 0,0-1 0 0 0,-1 0 0 0 0,0 0 0 0 0,-1-1 0 0 0,-4 12 0 0 0,5-16 0 0 0,2-1 0 0 0,-1-1 0 0 0,1 1 0 0 0,-1 0 0 0 0,1 0 0 0 0,0-1 0 0 0,0 1 0 0 0,0 0 0 0 0,0-1 0 0 0,0 1 0 0 0,1 0 0 0 0,-1-1 0 0 0,1 1 0 0 0,1 4 0 0 0,4 16 0 0 0,-4-14 0 0 0,-3-2 0 0 0,6-4 0 0 0,0-4 23 0 0,0 1-1 0 0,-1-1 0 0 0,1 0 1 0 0,0-1-1 0 0,-1 1 0 0 0,1-1 1 0 0,-1 0-1 0 0,0 0 0 0 0,6-3 1 0 0,-4 2-15 0 0,-4 1-3 0 0,1 1 0 0 0,-1-1-1 0 0,1 0 1 0 0,-1 0 0 0 0,0 0-1 0 0,0-1 1 0 0,0 1 0 0 0,0-1-1 0 0,0 1 1 0 0,0-1 0 0 0,-1 1-1 0 0,1-1 1 0 0,1-3 0 0 0,8-13 4 0 0,5-8 44 0 0,-11 22-54 0 0,1-1-1 0 0,0-1-1 0 0,0 1 1 0 0,-1-1 0 0 0,0 0 0 0 0,6-12 0 0 0,-11 18-116 0 0,1 0 1 0 0,-1 1-1 0 0,0-1 1 0 0,0 0 0 0 0,1 1-1 0 0,-1-1 1 0 0,1 1 0 0 0,-1-1-1 0 0,1 1 1 0 0,-1-1-1 0 0,1 1 1 0 0,-1-1 0 0 0,1 1-1 0 0,-1-1 1 0 0,1 0 0 0 0,4-2-2057 0 0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9T03:45:42.97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0 427 13040 0 0,'0'0'10257'0'0,"2"1"-9995"0"0,15 16 365 0 0,-15-14-579 0 0,0 0-1 0 0,-1 0 1 0 0,1 0-1 0 0,-1 0 1 0 0,0 0 0 0 0,0 1-1 0 0,1 5 1 0 0,-1-6-24 0 0,0 0 1 0 0,-1-1-1 0 0,1 1 0 0 0,0 0 1 0 0,0 0-1 0 0,1-1 0 0 0,-1 1 1 0 0,2 2-1 0 0,-1-1-10 0 0,0-1 1 0 0,0 0-1 0 0,-1 1 1 0 0,0-1-1 0 0,0 1 0 0 0,0-1 1 0 0,0 1-1 0 0,0 0 1 0 0,-1 3-1 0 0,3 9 87 0 0,-4-13-80 0 0,1 1-3 0 0,6 8 61 0 0,8 15-71 0 0,-3-7 485 0 0,20 31 0 0 0,16 16-460 0 0,-10-13-10 0 0,-28-42 24 0 0,1 0-1 0 0,0 0 0 0 0,1-1 1 0 0,19 15-1 0 0,-2-4 144 0 0,0-1 0 0 0,2-1 0 0 0,61 30 0 0 0,-83-47-161 0 0,1-1-1 0 0,13 3 1 0 0,10 3 32 0 0,-11 0-8 0 0,0-1 0 0 0,26 5 1 0 0,-2-2 34 0 0,-20-4 17 0 0,0-1 0 0 0,0-1 1 0 0,31 1-1 0 0,68-5 311 0 0,-79-3-276 0 0,77-13-1 0 0,-11 1-23 0 0,-32 6 41 0 0,-1-4 0 0 0,106-31 1 0 0,-130 31-90 0 0,-31 9 9 0 0,28-10-1 0 0,51-17 72 0 0,15-5-8 0 0,-90 27-126 0 0,35-15 60 0 0,-20 5 38 0 0,-22 11-4 0 0,31-19 0 0 0,-8 3-39 0 0,-28 16-25 0 0,0-1 1 0 0,0 0 0 0 0,16-15 0 0 0,-24 19-35 0 0,0 0 0 0 0,12-6 0 0 0,-11 7-2 0 0,-1-1 1 0 0,0 0-1 0 0,9-7 1 0 0,-9 6-9 0 0,1 0 0 0 0,15-9 0 0 0,-8 6 0 0 0,-7 4 10 0 0,4-4-2 0 0,-6 3 97 0 0,-2 0-174 0 0,-3 3 71 0 0,1 1 0 0 0,-1 0 0 0 0,1 0 0 0 0,0 0 0 0 0,0 0 0 0 0,0 0 0 0 0,3-3-1 0 0,-3 4 39 0 0,-23-2-80 0 0,18 2 31 0 0,-1 1 1 0 0,1-1-1 0 0,0 1 1 0 0,0 0-1 0 0,0 0 1 0 0,-1 0-1 0 0,1 0 1 0 0,-4 1-1 0 0,-5 1-28 0 0,0-1 0 0 0,1-1-1 0 0,-24-1 1 0 0,5 0-6 0 0,-80 6-29 0 0,79-2 83 0 0,25-2-71 0 0,0 0 0 0 0,1-1 0 0 0,-1 1-1 0 0,0-1 1 0 0,0-1 0 0 0,-6 0-1 0 0,3-1-66 0 0,1 1 0 0 0,-1 0 0 0 0,-12 1-1 0 0,15 0 116 0 0,4 0-36 0 0,0-2 38 0 0,6-1 7 0 0,7-1 5 0 0,-9 3-3 0 0,25-9 1 0 0,1 0 0 0 0,34-6 0 0 0,-24 5 0 0 0,-29 7 0 0 0,0 1 0 0 0,15-3 0 0 0,11 1 3 0 0,8-3 14 0 0,76-2-1 0 0,-113 10 41 0 0,-1 0 31 0 0,0 0 0 0 0,0 0 1 0 0,0 0-1 0 0,0 1 0 0 0,0 0 1 0 0,0 0-1 0 0,0 0 0 0 0,0 1 1 0 0,7 3-1 0 0,-5 0-88 0 0,-5-4 0 0 0,-1 0 0 0 0,1 0 0 0 0,-1 0 0 0 0,1 0 0 0 0,-1 0 0 0 0,1 1 0 0 0,-1-1 0 0 0,0 0 0 0 0,0 1 0 0 0,0-1 0 0 0,0 1 0 0 0,2 3 0 0 0,1 2 0 0 0,2-1 0 0 0,-1 0 0 0 0,-1 0 0 0 0,1 1 0 0 0,-1-1 0 0 0,0 1 0 0 0,0 0 0 0 0,-1 0 0 0 0,0 1 0 0 0,-1-1 0 0 0,1 1 0 0 0,-1-1 0 0 0,-1 1 0 0 0,1 0 0 0 0,-1 0 0 0 0,-1 0 0 0 0,0 9 0 0 0,1 0 0 0 0,4 24 0 0 0,-2-23 0 0 0,0 23 0 0 0,-4-21 0 0 0,-4 22 0 0 0,2-22 0 0 0,0 22 0 0 0,4-39 0 0 0,-2 12 0 0 0,0-11 18 0 0,0 0 0 0 0,-1 0 0 0 0,1-1 0 0 0,-1 1-1 0 0,0 0 1 0 0,0 0 0 0 0,0-1 0 0 0,0 1 0 0 0,-6 5 0 0 0,8-9 52 0 0,0-23-8588 0 0,4 13 380 0 0</inkml:trace>
  <inkml:trace contextRef="#ctx0" brushRef="#br0" timeOffset="2729.21">2523 896 5984 0 0,'0'0'9308'0'0,"-12"-3"-8574"0"0,9 3 1951 0 0,-2 14-2162 0 0,4-13-425 0 0,1 0 0 0 0,-1 0 1 0 0,0 0-1 0 0,1 0 0 0 0,-1 1 0 0 0,1-1 1 0 0,-1 0-1 0 0,1 0 0 0 0,0 1 1 0 0,-1-1-1 0 0,1 0 0 0 0,0 1 1 0 0,0-1-1 0 0,0 0 0 0 0,0 1 0 0 0,0 1 1 0 0,0 22 1681 0 0,0-24-1474 0 0,0 16 522 0 0,1 9-286 0 0,0-18-395 0 0,-1 0 0 0 0,0-1 1 0 0,0 1-1 0 0,-1 0 0 0 0,0 0 0 0 0,-3 12 0 0 0,2-15-146 0 0,1 0-1 0 0,-1-1 1 0 0,1 1 0 0 0,0 0-1 0 0,1 0 1 0 0,-1 0-1 0 0,1-1 1 0 0,0 1-1 0 0,0 0 1 0 0,1 0 0 0 0,-1 0-1 0 0,1 0 1 0 0,0-1-1 0 0,0 1 1 0 0,2 5 0 0 0,12 46 741 0 0,-13-50-743 0 0,0 0 1 0 0,-1 0-1 0 0,0 1 0 0 0,0-1 0 0 0,-1 11 0 0 0,0-10-30 0 0,0-1 0 0 0,1 1 0 0 0,0 0 0 0 0,3 12 0 0 0,29 65 5 0 0,-25-64 49 0 0,19 32 0 0 0,-21-43-10 0 0,-1-1 0 0 0,1 0 1 0 0,1 0-1 0 0,-1 0 0 0 0,1-1 0 0 0,9 7 0 0 0,31 28 184 0 0,-33-28-174 0 0,0-2 1 0 0,1 1-1 0 0,22 13 1 0 0,-15-12 26 0 0,-1 1-1 0 0,19 18 1 0 0,-18-14 1 0 0,136 104-36 0 0,-88-69-17 0 0,-20-20 2 0 0,1-1 0 0 0,66 29 0 0 0,-50-27 0 0 0,42 15 48 0 0,-55-26-32 0 0,-18-10 24 0 0,52 13-1 0 0,-25-8 8 0 0,138 38 117 0 0,-54-15-113 0 0,1-6 0 0 0,194 20 0 0 0,-54-38 847 0 0,1-20-672 0 0,-78-14-72 0 0,-60 2-83 0 0,346-42-11 0 0,102-46 133 0 0,-267 37-144 0 0,-37 7-12 0 0,232-60 126 0 0,-391 85-145 0 0,426-110 42 0 0,26-15 85 0 0,-232 68-106 0 0,106-32-3 0 0,205-77 47 0 0,-510 156-22 0 0,59-19 6 0 0,-58 13 99 0 0,268-89 446 0 0,-383 123-607 0 0,443-171-44 0 0,-279 102 287 0 0,-162 65-226 0 0,148-67-138 0 0,-16 17 61 0 0,-59 25 57 0 0,110-47-2 0 0,-176 68 0 0 0,21-8 0 0 0,150-69-56 0 0,-194 90 40 0 0,-23 8 12 0 0,-1 1 0 0 0,0-1 0 0 0,0 0 0 0 0,1-1 0 0 0,-1 1 0 0 0,-1-1 0 0 0,1 0 0 0 0,0 0 0 0 0,-1-1 0 0 0,1 1 0 0 0,4-6 0 0 0,-9 9 4 0 0,0-1 0 0 0,1 1-1 0 0,-1 0 1 0 0,0 0 0 0 0,0 0 0 0 0,0 0 0 0 0,0 0-1 0 0,0-1 1 0 0,0 1 0 0 0,1 0 0 0 0,-1 0 0 0 0,0 0-1 0 0,0-1 1 0 0,0 1 0 0 0,0 0 0 0 0,0 0 0 0 0,0 0-1 0 0,0-1 1 0 0,0 1 0 0 0,0 0 0 0 0,0 0 0 0 0,0 0-1 0 0,0-1 1 0 0,0 1 0 0 0,0 0 0 0 0,0 0-1 0 0,0 0 1 0 0,0-1 0 0 0,0 1 0 0 0,0 0 0 0 0,0 0-1 0 0,-1 0 1 0 0,1-1 0 0 0,-7-4-16 0 0,-18-4-20 0 0,18 7 31 0 0,-4 0-13 0 0,0 0 1 0 0,0 0-1 0 0,0 2 0 0 0,0-1 0 0 0,0 1 0 0 0,-12 2 1 0 0,-8-1-23 0 0,-19 2-114 0 0,-1 2-1 0 0,-94 23 0 0 0,19-3 127 0 0,-140 18 13 0 0,135-26-146 0 0,113-15 161 0 0,0 0 0 0 0,0-1 0 0 0,0-1 0 0 0,0 0 0 0 0,-30-5 0 0 0,47 5 1 0 0,1 0 1 0 0,-1 0-1 0 0,1 0 0 0 0,0-1 1 0 0,-1 1-1 0 0,1 0 0 0 0,-1 0 0 0 0,1 0 1 0 0,0 0-1 0 0,-1 0 0 0 0,1 0 0 0 0,0-1 1 0 0,-1 1-1 0 0,1 0 0 0 0,0 0 1 0 0,-1 0-1 0 0,1-1 0 0 0,0 1 0 0 0,-1 0 1 0 0,1-1-1 0 0,0 1 0 0 0,0 0 1 0 0,-1 0-1 0 0,1-1 0 0 0,0 1 0 0 0,0-1 1 0 0,-1 1-1 0 0,1 0 0 0 0,0-1 0 0 0,0 1 1 0 0,0 0-1 0 0,0-1 0 0 0,0 1 1 0 0,0-1-1 0 0,0 1 0 0 0,0 0 0 0 0,0-1 1 0 0,0 1-1 0 0,0-1 0 0 0,0 1 1 0 0,0 0-1 0 0,0-1 0 0 0,0 1 0 0 0,0-1 1 0 0,0 1-1 0 0,0 0 0 0 0,1-1 1 0 0,-1 1-1 0 0,0-1 0 0 0,1-1 5 0 0,0 1 0 0 0,1-1 0 0 0,-1 1-1 0 0,0-1 1 0 0,0 1 0 0 0,1 0 0 0 0,-1 0 0 0 0,1-1-1 0 0,-1 1 1 0 0,2-1 0 0 0,44-20-6 0 0,1 2 0 0 0,1 2 0 0 0,62-15 0 0 0,241-38 0 0 0,-261 55 0 0 0,-73 13 54 0 0,0 1 1 0 0,0 0-1 0 0,0 2 0 0 0,1 0 0 0 0,28 3 0 0 0,-39-1 30 0 0,0-1-1 0 0,0 1 1 0 0,-1 0-1 0 0,1 1 0 0 0,13 6 1 0 0,-18-7-84 0 0,0 0 1 0 0,0 0-1 0 0,-1 0 0 0 0,1 0 1 0 0,-1 0-1 0 0,1 1 0 0 0,-1-1 1 0 0,0 1-1 0 0,0-1 0 0 0,0 1 1 0 0,0 0-1 0 0,0 0 1 0 0,-1 0-1 0 0,1 0 0 0 0,-1 0 1 0 0,2 6-1 0 0,1 9 25 0 0,-2 1 1 0 0,0 0-1 0 0,0-1 0 0 0,-2 1 1 0 0,-2 26-1 0 0,-2-6 50 0 0,-8 88 138 0 0,7-100-161 0 0,0 0-1 0 0,-16 44 1 0 0,-6 1-1282 0 0,-49 90 0 0 0,64-142-2254 0 0,-17 24 0 0 0,-22 20-5730 0 0</inkml:trace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9T03:46:06.19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1236 11976 0 0,'0'0'1082'0'0,"4"-12"-868"0"0,3 21 2692 0 0,0 1 1 0 0,6 12-1 0 0,8 21-2807 0 0,48 87-455 0 0,-59-114 283 0 0,21 28 0 0 0,-26-39 74 0 0,1 1 1 0 0,-1-1-1 0 0,1 0 1 0 0,0-1-1 0 0,0 1 1 0 0,0-1-1 0 0,11 5 0 0 0,-9-5 55 0 0,0 0 0 0 0,0-1 0 0 0,0 0 0 0 0,0 0 0 0 0,1-1 0 0 0,-1 0 0 0 0,1 0 0 0 0,0-1 0 0 0,-1 0 0 0 0,1-1 0 0 0,0 0 0 0 0,-1 0 0 0 0,1-1 0 0 0,0 0 0 0 0,-1-1 0 0 0,13-3 0 0 0,-5 0 157 0 0,-1-2 0 0 0,1 0-1 0 0,-1-1 1 0 0,0 0 0 0 0,20-16-1 0 0,67-60 845 0 0,-56 44-794 0 0,399-356 989 0 0,-189 158-1180 0 0,-119 115-61 0 0,311-277-1142 0 0,-329 296-5019 0 0,2-8-2107 0 0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9T03:46:14.61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66 992 19895 0 0,'-7'0'971'0'0,"2"-1"-838"0"0,1 0 0 0 0,0 0 1 0 0,0 0-1 0 0,0-1 0 0 0,0 1 0 0 0,0-1 0 0 0,0 0 1 0 0,0 0-1 0 0,0-1 0 0 0,-4-3 0 0 0,8 6-120 0 0,-1-1 1 0 0,1 1-1 0 0,0 0 0 0 0,0 0 0 0 0,0-1 0 0 0,-1 1 1 0 0,1 0-1 0 0,0 0 0 0 0,0-1 0 0 0,-1 1 0 0 0,1 0 0 0 0,0 0 1 0 0,0 0-1 0 0,-1-1 0 0 0,1 1 0 0 0,0 0 0 0 0,-1 0 0 0 0,1 0 1 0 0,0 0-1 0 0,-1 0 0 0 0,1 0 0 0 0,0 0 0 0 0,-1 0 0 0 0,1 0 1 0 0,0 0-1 0 0,-1 0 0 0 0,0 0 0 0 0,0 8 629 0 0,7 16 239 0 0,7 8-881 0 0,1 0 0 0 0,2-1 0 0 0,38 57 0 0 0,-45-75 38 0 0,1 0-1 0 0,0 0 1 0 0,1-1-1 0 0,1-1 1 0 0,0 1-1 0 0,1-2 1 0 0,23 16-1 0 0,-27-21 55 0 0,-1-1-1 0 0,0 0 1 0 0,1-1-1 0 0,0 0 0 0 0,0 0 1 0 0,0-1-1 0 0,0 0 1 0 0,0-1-1 0 0,0 0 0 0 0,1 0 1 0 0,9-1-1 0 0,9-1 350 0 0,-2-2 0 0 0,42-9 0 0 0,-1-5 279 0 0,-2-3 0 0 0,104-47 0 0 0,116-79 19 0 0,-208 104-618 0 0,464-285 129 0 0,-26-37-1521 0 0,-233 137-1249 0 0,-173 134 1217 0 0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9T03:48:10.30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32 373 20791 0 0,'0'0'3660'0'0,"-5"5"-1780"0"0,-1 22-1631 0 0,2 0 0 0 0,0 1 0 0 0,1 45 0 0 0,-1 15-43 0 0,1-65-785 0 0,1 1 1 0 0,1-1-1 0 0,2 1 1 0 0,0 0-1 0 0,6 29 1 0 0,-1-21-2851 0 0,-4-17-490 0 0,2 5-3291 0 0</inkml:trace>
  <inkml:trace contextRef="#ctx0" brushRef="#br0" timeOffset="345.08">266 41 19207 0 0,'1'-8'372'0'0,"9"-24"7483"0"0,-6 43-7275 0 0,0 4-474 0 0,-1 0 0 0 0,-1 0 0 0 0,0 0-1 0 0,-1 1 1 0 0,-1 16 0 0 0,-9 78-84 0 0,2-53 2 0 0,-5 137-15 0 0,6-74-141 0 0,-3 75-397 0 0,9-133-2240 0 0,9 69 0 0 0,-5-104-2955 0 0,3-3-1529 0 0</inkml:trace>
  <inkml:trace contextRef="#ctx0" brushRef="#br0" timeOffset="719.49">567 497 21743 0 0,'0'0'496'0'0,"-3"5"3107"0"0,-9 23-2984 0 0,6-13-573 0 0,1 0 0 0 0,0 0 1 0 0,1 0-1 0 0,1 0 1 0 0,0 1-1 0 0,-1 28 1 0 0,-1 27-213 0 0,3-55-363 0 0,0 1-1 0 0,1 0 1 0 0,1 0 0 0 0,3 26 0 0 0,5 10-3226 0 0,-5-43 2263 0 0</inkml:trace>
  <inkml:trace contextRef="#ctx0" brushRef="#br0" timeOffset="1047.61">719 29 21743 0 0,'0'0'2435'0'0,"1"1"-2043"0"0,2 4-212 0 0,0 0 0 0 0,-1 0-1 0 0,1 1 1 0 0,-1-1 0 0 0,0 0 0 0 0,-1 1 0 0 0,1 0 0 0 0,-1-1 0 0 0,0 1-1 0 0,0 9 1 0 0,0 8-137 0 0,-4 32 0 0 0,0-16 82 0 0,-5 77-37 0 0,-1 37-96 0 0,9 284-3444 0 0,0-418 2258 0 0,1-1-1 0 0,5 26 0 0 0,-2-24-505 0 0</inkml:trace>
  <inkml:trace contextRef="#ctx0" brushRef="#br0" timeOffset="1378.27">1068 417 10136 0 0,'4'-1'348'0'0,"8"-9"5453"0"0,-14 34 542 0 0,-4 13-4837 0 0,1-6-818 0 0,-44 212 429 0 0,44-223-1281 0 0,3-11-65 0 0,0 1-1 0 0,1-1 0 0 0,1 1 1 0 0,-1 0-1 0 0,2-1 0 0 0,-1 1 0 0 0,4 17 1 0 0,-1-14-1314 0 0,0 0 1 0 0,9 21-1 0 0,-7-23-216 0 0</inkml:trace>
  <inkml:trace contextRef="#ctx0" brushRef="#br0" timeOffset="1767.38">1415 451 7832 0 0,'0'0'12961'0'0,"0"9"-9460"0"0,-10 20-1856 0 0,9-27-1313 0 0,1-1-306 0 0,-1 0 0 0 0,1 0 0 0 0,-1 0-1 0 0,1 0 1 0 0,-1 0 0 0 0,1 0 0 0 0,0 0 0 0 0,0 0-1 0 0,0 0 1 0 0,-1 0 0 0 0,1 0 0 0 0,0 0 0 0 0,0 1-1 0 0,1-1 1 0 0,-1 0 0 0 0,0 2 0 0 0,4 3 14 0 0,3 8-7 0 0,-3 3-33 0 0,2-1 0 0 0,0 1 0 0 0,1-1 0 0 0,0-1 0 0 0,1 1 0 0 0,14 18 0 0 0,-17-24 0 0 0,0 1 0 0 0,4 13 0 0 0,-2-6 0 0 0,-5-13 0 0 0,-1 0 0 0 0,1 0 0 0 0,-1 0 0 0 0,-1 0 0 0 0,1 9 0 0 0,4 18 0 0 0,-5-32-1 0 0,1 3 3 0 0,0 0 0 0 0,0 1 0 0 0,-1-1 0 0 0,1 0-1 0 0,-1 6 1 0 0,-1-3-30 0 0,0 0-1 0 0,0-1 0 0 0,0 1 1 0 0,-4 9-1 0 0,2-10-18 0 0,1 1-1 0 0,-1-1 1 0 0,0 0 0 0 0,0 0-1 0 0,-7 8 1 0 0,8-12-72 0 0,-15-1-121 0 0,15-1 237 0 0,0 1-1 0 0,0-1 0 0 0,0 0 1 0 0,0 0-1 0 0,0 1 0 0 0,0-1 1 0 0,1-1-1 0 0,-1 1 0 0 0,0 0 1 0 0,1 0-1 0 0,-1-1 0 0 0,-1-1 1 0 0,-18-21-99 0 0,9 9 35 0 0,9 12 18 0 0,0-1-1 0 0,0 0 1 0 0,0 0 0 0 0,1-1-1 0 0,-1 1 1 0 0,1 0-1 0 0,0-1 1 0 0,0 1-1 0 0,1-1 1 0 0,-3-9 0 0 0,3 6 8 0 0,0 0 0 0 0,1 0 0 0 0,0-1 1 0 0,0 1-1 0 0,1 0 0 0 0,1-8 1 0 0,4-10-3 0 0,1 0 0 0 0,2 1 1 0 0,12-27-1 0 0,-14 34 26 0 0,-3 10 22 0 0,1 0-1 0 0,0 0 1 0 0,11-15 0 0 0,-9 14 87 0 0,12-21 0 0 0,0 3 120 0 0,-15 22-144 0 0,-1 0 1 0 0,0 0-1 0 0,1 0 1 0 0,-2-1-1 0 0,5-9 1 0 0,11-23 585 0 0,-18 37-406 0 0,-3-6-32 0 0,2 6-205 0 0,0 0 0 0 0,0 0 1 0 0,-1 0-1 0 0,1 0 0 0 0,0 0 0 0 0,0 1 0 0 0,0-1 0 0 0,-1 0 0 0 0,1 1 0 0 0,0-1 0 0 0,-1 1 1 0 0,1-1-1 0 0,0 1 0 0 0,-1 0 0 0 0,1 0 0 0 0,-1-1 0 0 0,1 1 0 0 0,0 0 0 0 0,-1 0 0 0 0,1 0 1 0 0,-1 1-1 0 0,-2-1 0 0 0,-3 2-31 0 0,-1 0 0 0 0,1 0 1 0 0,-8 4-1 0 0,2-1-59 0 0,-2 0-1007 0 0,-1-1 1 0 0,0-1 0 0 0,-30 4-1 0 0,26-7-7141 0 0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9T03:48:21.47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26 363 19895 0 0,'0'-3'155'0'0,"0"0"0"0"0,0 0-1 0 0,0 1 1 0 0,0-1 0 0 0,1 0-1 0 0,-1 0 1 0 0,1 1 0 0 0,0-1-1 0 0,0 0 1 0 0,0 1 0 0 0,0-1-1 0 0,0 1 1 0 0,3-4 0 0 0,7-25 720 0 0,-4 13 3329 0 0,-6 21-2829 0 0,-2 13-1379 0 0,-6 55-52 0 0,-19 79 0 0 0,24-138-74 0 0,1 1 1 0 0,-1 25-1 0 0,3-27-187 0 0,-2 1-1 0 0,0-1 1 0 0,0 0 0 0 0,-4 15-1 0 0,-4 20-2537 0 0,8-15-4771 0 0,3-18 724 0 0</inkml:trace>
  <inkml:trace contextRef="#ctx0" brushRef="#br0" timeOffset="435.12">335 148 14600 0 0,'11'-48'1457'0'0,"-9"16"-1362"0"0,-3 29 244 0 0,1 0-1 0 0,0-1 1 0 0,0 1 0 0 0,0-1 0 0 0,0 1 0 0 0,1 0-1 0 0,-1-1 1 0 0,1 1 0 0 0,0 0 0 0 0,0-1 0 0 0,0 1-1 0 0,0 0 1 0 0,1 0 0 0 0,-1 0 0 0 0,1 0 0 0 0,5-6 4914 0 0,-8 11-4885 0 0,1 2-287 0 0,-1-1 0 0 0,1 1 1 0 0,0 0-1 0 0,0 0 0 0 0,0 0 1 0 0,1-1-1 0 0,0 7 0 0 0,0-4 10 0 0,0-1 0 0 0,0 1-1 0 0,-1 10 1 0 0,-2 0-91 0 0,-6 21 0 0 0,4-23 0 0 0,2 0 0 0 0,-3 23 0 0 0,-13 189 0 0 0,11-155 0 0 0,-3 14-372 0 0,-4 96-1312 0 0,11-141 558 0 0,2-28 304 0 0,0 1 0 0 0,1 0 0 0 0,1 15 0 0 0,3-15-900 0 0</inkml:trace>
  <inkml:trace contextRef="#ctx0" brushRef="#br0" timeOffset="776.14">594 406 17135 0 0,'17'0'1856'0'0,"-11"0"-1680"0"0,-5 0 735 0 0,-1 1 304 0 0,0 5-219 0 0,0 3-483 0 0,0-1 0 0 0,0 0 0 0 0,-1 1 0 0 0,-2 7 0 0 0,-6 35-304 0 0,3-12-161 0 0,1-10-48 0 0,-1 9 0 0 0,2-26-107 0 0,2 0-1 0 0,0 0 1 0 0,0 0 0 0 0,1 0-1 0 0,1 0 1 0 0,0 0-1 0 0,0 0 1 0 0,3 13 0 0 0,-2 0-3845 0 0,-1-16-568 0 0,0 1-2249 0 0</inkml:trace>
  <inkml:trace contextRef="#ctx0" brushRef="#br0" timeOffset="1105.74">901 0 12440 0 0,'1'2'8297'0'0,"0"-1"-8068"0"0,0 0 0 0 0,0 0 0 0 0,0 0 0 0 0,0 0 0 0 0,-1 1 0 0 0,1-1 0 0 0,0 0 0 0 0,-1 1 0 0 0,1-1 0 0 0,-1 0 0 0 0,1 1 0 0 0,-1-1 0 0 0,0 1 0 0 0,0-1 0 0 0,1 1 0 0 0,-1-1 0 0 0,0 2 0 0 0,-5 27 801 0 0,-1-2-493 0 0,6 13-346 0 0,0-22-119 0 0,-5 38 1 0 0,-21 127-20 0 0,11-112-62 0 0,7-38-127 0 0,-6 64 1 0 0,10-24-279 0 0,-3 79-3546 0 0,6-133 1266 0 0,-3-5-4565 0 0</inkml:trace>
  <inkml:trace contextRef="#ctx0" brushRef="#br0" timeOffset="1450.65">1191 308 14280 0 0,'0'0'1297'0'0,"-4"14"737"0"0,-2 16 3995 0 0,5-24-5876 0 0,0 0 1 0 0,0-1-1 0 0,-1 1 1 0 0,0 0 0 0 0,0-1-1 0 0,0 0 1 0 0,-4 7 0 0 0,-9 16-129 0 0,1 1 0 0 0,1 1 0 0 0,2-1 0 0 0,-14 56 0 0 0,12-12-1820 0 0,10-53 1106 0 0,3-19 579 0 0,-1 4-350 0 0,0-1 1 0 0,0 0-1 0 0,1 1 0 0 0,0-1 1 0 0,0 1-1 0 0,0-1 0 0 0,0 1 1 0 0,1-1-1 0 0,0 0 0 0 0,1 8 0 0 0,8-2-6027 0 0</inkml:trace>
  <inkml:trace contextRef="#ctx0" brushRef="#br0" timeOffset="1780.83">1503 406 2760 0 0,'1'-1'79'0'0,"1"1"0"0"0,-1-1 0 0 0,1 1 0 0 0,-1-1 1 0 0,1 0-1 0 0,-1 0 0 0 0,0 0 0 0 0,0 0 0 0 0,1 0 0 0 0,-1 0 0 0 0,0 0 1 0 0,0 0-1 0 0,0 0 0 0 0,0 0 0 0 0,0-1 0 0 0,0 1 0 0 0,0 0 0 0 0,-1-1 1 0 0,1 1-1 0 0,0-1 0 0 0,-1 1 0 0 0,1-3 0 0 0,1-1 1688 0 0,0 0-1 0 0,0-1 1 0 0,-1 1-1 0 0,0 0 1 0 0,1-8 0 0 0,-3 11-1271 0 0,1-1-1 0 0,0 1 1 0 0,-1 0 0 0 0,0-1 0 0 0,1 1 0 0 0,-1 0 0 0 0,0 0 0 0 0,0-1 0 0 0,0 1 0 0 0,-1 0 0 0 0,1 0 0 0 0,0 0 0 0 0,-1 0 0 0 0,1 1 0 0 0,-1-1 0 0 0,-3-2 0 0 0,2 0-148 0 0,-1 1 0 0 0,0 0-1 0 0,0 1 1 0 0,-1-1 0 0 0,1 1 0 0 0,-9-4 0 0 0,8 4-231 0 0,1 1 1 0 0,-1 1 0 0 0,0-1-1 0 0,0 1 1 0 0,0-1-1 0 0,1 1 1 0 0,-1 1 0 0 0,0-1-1 0 0,0 1 1 0 0,0-1-1 0 0,1 1 1 0 0,-1 1-1 0 0,0-1 1 0 0,1 1 0 0 0,-6 2-1 0 0,7-3-136 0 0,1 1 1 0 0,0-1-1 0 0,-1 1 0 0 0,1-1 1 0 0,0 1-1 0 0,0 0 0 0 0,-1 0 1 0 0,2 0-1 0 0,-1 0 0 0 0,0 0 1 0 0,0 0-1 0 0,1 1 0 0 0,-1-1 1 0 0,1 0-1 0 0,-1 1 0 0 0,1-1 1 0 0,0 1-1 0 0,0 0 0 0 0,0-1 1 0 0,1 1-1 0 0,-1 0 0 0 0,1 0 1 0 0,-1 2-1 0 0,0 0 14 0 0,1 0 0 0 0,0 0 1 0 0,0 0-1 0 0,0 0 0 0 0,0 0 0 0 0,1 0 1 0 0,0 0-1 0 0,0 0 0 0 0,0 0 0 0 0,1 0 1 0 0,4 9-1 0 0,-6-13-14 0 0,1 1 0 0 0,0-1 1 0 0,0 0-1 0 0,0 1 0 0 0,0-1 0 0 0,0 0 0 0 0,0 1 1 0 0,0-1-1 0 0,0 0 0 0 0,1 0 0 0 0,-1 0 0 0 0,0 0 1 0 0,1 0-1 0 0,-1 0 0 0 0,1-1 0 0 0,-1 1 1 0 0,2 0-1 0 0,3 0-6 0 0,0 0 0 0 0,-1 0 0 0 0,1-1 0 0 0,9-1 0 0 0,4 1 25 0 0,8 0 91 0 0,-26 0-88 0 0,0 0 0 0 0,0 1 1 0 0,1-1-1 0 0,-1 1 0 0 0,0-1 1 0 0,0 1-1 0 0,0 0 0 0 0,0 0 1 0 0,0-1-1 0 0,0 1 0 0 0,0 0 0 0 0,0 0 1 0 0,0 0-1 0 0,0 0 0 0 0,0 0 1 0 0,0 0-1 0 0,-1 0 0 0 0,1 0 0 0 0,0 0 1 0 0,-1 1-1 0 0,1-1 0 0 0,-1 0 1 0 0,1 0-1 0 0,-1 1 0 0 0,0-1 1 0 0,1 0-1 0 0,-1 0 0 0 0,0 1 0 0 0,0-1 1 0 0,0 0-1 0 0,0 3 0 0 0,-1 5 19 0 0,1 0 0 0 0,-1-1 0 0 0,-4 15 0 0 0,3-14-18 0 0,-35 145 804 0 0,14-57-2021 0 0,23-84-1958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9T03:35:25.426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5663 2427 19295 0 0,'0'0'3248'0'0,"4"-7"-3880"0"0,7 5-6551 0 0</inkml:trace>
  <inkml:trace contextRef="#ctx0" brushRef="#br0" timeOffset="1">415 1596 4720 0 0,'0'0'464'0'0,"-7"0"-464"0"0,0 0 0 0 0,-6-7 0 0 0,2 7 0 0 0,4-3 192 0 0,-1 0-16 0 0,1 3 0 0 0</inkml:trace>
  <inkml:trace contextRef="#ctx0" brushRef="#br0" timeOffset="2">32377 243 2760 0 0,'0'0'4249'0'0,"7"9"1372"0"0,-7-8-5519 0 0</inkml:trace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9T03:48:32.49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45 747 15032 0 0,'0'0'7911'0'0,"5"0"-6207"0"0,37-5 254 0 0,-37 4-1874 0 0,1-1-1 0 0,0 1 0 0 0,0 1 1 0 0,0-1-1 0 0,0 1 0 0 0,0 0 1 0 0,0 0-1 0 0,0 1 0 0 0,0 0 1 0 0,8 2-1 0 0,0 2-65 0 0,-10-4-18 0 0,-1 0 0 0 0,1 0 0 0 0,0 1 1 0 0,-1-1-1 0 0,1 1 0 0 0,-1 0 0 0 0,1 0 1 0 0,-1 0-1 0 0,0 1 0 0 0,0-1 1 0 0,0 1-1 0 0,4 4 0 0 0,0 1 0 0 0,-1-1 0 0 0,0 1 0 0 0,0 0 0 0 0,-1 0 0 0 0,0 1 0 0 0,0-1 0 0 0,-1 1 0 0 0,0 0 0 0 0,-1 1 0 0 0,0-1 0 0 0,-1 0 0 0 0,1 1 0 0 0,-2 0 0 0 0,1-1 0 0 0,-1 13 0 0 0,-17 209-384 0 0,14-221-2 0 0,-1-1-1 0 0,1 1 0 0 0,-2 0 1 0 0,-7 15-1 0 0,-7-23-3061 0 0,11-4 1768 0 0</inkml:trace>
  <inkml:trace contextRef="#ctx0" brushRef="#br0" timeOffset="449.79">0 1019 16416 0 0,'0'0'1249'0'0,"1"1"-855"0"0,0-1-387 0 0,-1 0-1 0 0,0 0 1 0 0,1 1-1 0 0,-1-1 0 0 0,0 0 1 0 0,1 0-1 0 0,-1 1 0 0 0,0-1 1 0 0,1 0-1 0 0,-1 0 0 0 0,0 0 1 0 0,1 0-1 0 0,-1 0 0 0 0,1 0 1 0 0,-1 0-1 0 0,0 0 0 0 0,1 0 1 0 0,-1 0-1 0 0,1 0 1 0 0,-1 0-1 0 0,0 0 0 0 0,1 0 1 0 0,-1 0-1 0 0,0 0 0 0 0,1 0 1 0 0,-1 0-1 0 0,1 0 0 0 0,-1 0 1 0 0,0-1-1 0 0,1 1 0 0 0,-1 0 1 0 0,1-1-1 0 0,1 0 79 0 0,52-21 3931 0 0,-29 11-3109 0 0,12-3 492 0 0,73-15 1 0 0,-70 19-1199 0 0,-20 6-143 0 0,29-3 0 0 0,-26 4-44 0 0,-15 3-14 0 0,0 0 0 0 0,0 0 0 0 0,0 0 0 0 0,0 1 0 0 0,11 3 0 0 0,-1 5 0 0 0,-10-1 0 0 0,-7-5-9 0 0,0 0 1 0 0,0 0-1 0 0,0 1 0 0 0,0-1 0 0 0,-1 0 0 0 0,1 1 1 0 0,-1-1-1 0 0,0 1 0 0 0,0 4 0 0 0,-5 32-79 0 0,2-22 88 0 0,-1 24 0 0 0,2-14 0 0 0,2-22-4 0 0,0 0-1 0 0,0 0 1 0 0,0-1-1 0 0,1 1 1 0 0,-1 0 0 0 0,2 0-1 0 0,-1-1 1 0 0,3 8-1 0 0,-3-11 3 0 0,-1 0-1 0 0,1 0 1 0 0,0 0 0 0 0,0 0-1 0 0,0 0 1 0 0,0-1 0 0 0,1 1-1 0 0,-1 0 1 0 0,0-1-1 0 0,1 1 1 0 0,-1-1 0 0 0,1 1-1 0 0,-1-1 1 0 0,1 0 0 0 0,0 0-1 0 0,0 1 1 0 0,-1-1 0 0 0,1-1-1 0 0,0 1 1 0 0,0 0-1 0 0,0 0 1 0 0,0-1 0 0 0,0 1-1 0 0,0-1 1 0 0,0 1 0 0 0,4-1-1 0 0,1 0-7 0 0,0 0-1 0 0,-1-1 1 0 0,1 1-1 0 0,0-2 1 0 0,0 1-1 0 0,8-3 1 0 0,-12 3 26 0 0,-1-1 1 0 0,1 1-1 0 0,0 0 1 0 0,-1-1-1 0 0,1 1 1 0 0,-1-1-1 0 0,0 0 1 0 0,1 0 0 0 0,-1 0-1 0 0,0 0 1 0 0,0 0-1 0 0,0-1 1 0 0,-1 1-1 0 0,1 0 1 0 0,0-1-1 0 0,-1 1 1 0 0,2-4-1 0 0,-1 2 15 0 0,0 0 0 0 0,0 0 0 0 0,1 0 0 0 0,0 0 0 0 0,3-4 0 0 0,-2 5 7 0 0,-1-1 0 0 0,0 0 0 0 0,0-1 0 0 0,3-6 0 0 0,-1 0 34 0 0,-2 6-17 0 0,0-1-1 0 0,0 0 0 0 0,-1 0 0 0 0,0 0 0 0 0,0 0 0 0 0,0 0 1 0 0,-1-1-1 0 0,0 1 0 0 0,0 0 0 0 0,0-9 0 0 0,-2 9 15 0 0,1 1 0 0 0,-1-1 0 0 0,0 0 0 0 0,0 1-1 0 0,-1-1 1 0 0,1 1 0 0 0,-1 0 0 0 0,-1-1 0 0 0,1 1 0 0 0,-1 0 0 0 0,0 0-1 0 0,0 0 1 0 0,-5-5 0 0 0,2 3-33 0 0,1 2-43 0 0,0-1 1 0 0,-1 1-1 0 0,0 0 0 0 0,0 0 0 0 0,0 0 0 0 0,0 1 1 0 0,-1 0-1 0 0,0 0 0 0 0,-11-4 0 0 0,14 6-10 0 0,0 1 0 0 0,0 0 0 0 0,0 0 0 0 0,0 0 0 0 0,0 0 0 0 0,0 1 0 0 0,0-1 1 0 0,0 1-1 0 0,0 0 0 0 0,0 0 0 0 0,0 1 0 0 0,0-1 0 0 0,0 1 0 0 0,0 0 0 0 0,0 0 0 0 0,0 0 0 0 0,0 0 0 0 0,1 1 0 0 0,-1 0 0 0 0,-5 3 0 0 0,-12 4-331 0 0,19-9 239 0 0,0 1 0 0 0,0-1 0 0 0,0 1 0 0 0,0 0 0 0 0,0-1 0 0 0,1 1 0 0 0,-1 0 0 0 0,0 0 0 0 0,0 0 0 0 0,1 1-1 0 0,-1-1 1 0 0,1 0 0 0 0,-1 1 0 0 0,1-1 0 0 0,-1 0 0 0 0,1 1 0 0 0,0 0 0 0 0,-2 3 0 0 0,2-4-668 0 0</inkml:trace>
  <inkml:trace contextRef="#ctx0" brushRef="#br0" timeOffset="793.87">999 413 18975 0 0,'0'0'1720'0'0,"-5"1"1490"0"0,-2 5-2796 0 0,1 1 1 0 0,-1 0 0 0 0,2 0 0 0 0,-1 0 0 0 0,1 1-1 0 0,0 0 1 0 0,1 0 0 0 0,-7 14 0 0 0,-67 244 67 0 0,74-248-451 0 0,-2 6-23 0 0,2-1 0 0 0,0 1 0 0 0,0 37 0 0 0,10 71 24 0 0,-3-97-32 0 0,-2-15 0 0 0,6 37 0 0 0,-2-35 0 0 0,0 0 0 0 0,2-1 0 0 0,0 1 0 0 0,1-2 0 0 0,20 36 0 0 0,-17-38 8 0 0,-8-12-17 0 0,0 0 0 0 0,0 0 0 0 0,1 0 0 0 0,-1-1 0 0 0,1 0 0 0 0,1 0 0 0 0,-1 0 0 0 0,1 0 0 0 0,0-1 0 0 0,0 0 0 0 0,0 0 0 0 0,7 4 0 0 0,-11-7-92 0 0,0-1 1 0 0,1 1-1 0 0,-1-1 1 0 0,0 0-1 0 0,1 0 1 0 0,-1 1-1 0 0,0-1 1 0 0,0 0-1 0 0,1 0 1 0 0,-1 0-1 0 0,0 0 1 0 0,1-1-1 0 0,-1 1 1 0 0,0 0-1 0 0,0 0 1 0 0,1-1-1 0 0,-1 1 1 0 0,0-1-1 0 0,0 1 1 0 0,2-2-1 0 0,21-16-3133 0 0,-20 15 2356 0 0,5-7-838 0 0</inkml:trace>
  <inkml:trace contextRef="#ctx0" brushRef="#br0" timeOffset="1123">1311 792 17015 0 0,'4'-2'7004'0'0,"-6"52"-5952"0"0,-13 64 1 0 0,14-106-1042 0 0,-4 19-181 0 0,2 0-1 0 0,1-1 0 0 0,1 1 1 0 0,1 0-1 0 0,7 53 0 0 0,-3-62-645 0 0,2 12-644 0 0,-5-11-5173 0 0,-1-8-361 0 0</inkml:trace>
  <inkml:trace contextRef="#ctx0" brushRef="#br0" timeOffset="1453.63">1561 1083 22087 0 0,'0'0'6823'0'0,"1"-1"-6121"0"0,9-5-6916 0 0,1 3 4063 0 0</inkml:trace>
  <inkml:trace contextRef="#ctx0" brushRef="#br0" timeOffset="1828.14">1839 792 19007 0 0,'0'0'870'0'0,"1"-17"316"0"0,1 15-866 0 0,0 0-1 0 0,0 0 0 0 0,1 0 1 0 0,-1 0-1 0 0,0 0 0 0 0,1 1 1 0 0,0-1-1 0 0,-1 1 0 0 0,1 0 1 0 0,0 0-1 0 0,3-1 0 0 0,8-5 839 0 0,-10 5-1055 0 0,0 0 1 0 0,0 0-1 0 0,0 0 1 0 0,0 1 0 0 0,1 0-1 0 0,-1 0 1 0 0,0 0 0 0 0,0 0-1 0 0,1 1 1 0 0,-1 0 0 0 0,0 0-1 0 0,8 0 1 0 0,-2 2 107 0 0,-1-1 0 0 0,0 1 0 0 0,0 1 0 0 0,18 6 0 0 0,-25-8-211 0 0,1 1 0 0 0,0-1 0 0 0,0 1 0 0 0,-1 0 0 0 0,1 0 0 0 0,-1 0 0 0 0,1 0 0 0 0,-1 1 0 0 0,0-1 0 0 0,0 0 0 0 0,2 4 0 0 0,15 30 0 0 0,-17-32 0 0 0,0 2-13 0 0,-1 0-1 0 0,0 0 1 0 0,0 0-1 0 0,0 0 0 0 0,-1 1 1 0 0,0-1-1 0 0,-1 0 1 0 0,1 0-1 0 0,-1 0 1 0 0,0 0-1 0 0,0 0 1 0 0,-5 11-1 0 0,-1-3 14 0 0,0 0 0 0 0,-1-1 0 0 0,-1 0 0 0 0,0 0 0 0 0,-1-1 0 0 0,-16 16 0 0 0,-14 19 0 0 0,34-41-1 0 0,1 1-1 0 0,-1-1 1 0 0,-9 6-1 0 0,11-9 17 0 0,0 1-1 0 0,0-1 0 0 0,0 1 0 0 0,0 0 0 0 0,0 1 0 0 0,1-1 1 0 0,-1 0-1 0 0,1 1 0 0 0,-3 6 0 0 0,3-5 46 0 0,0 1-48 0 0,6-1-1 0 0,0-4 12 0 0,-1 0-1 0 0,1 0 1 0 0,-1 0 0 0 0,1 0 0 0 0,0 0 0 0 0,0-1-1 0 0,0 1 1 0 0,0-1 0 0 0,0 0 0 0 0,0 0-1 0 0,0 0 1 0 0,0 0 0 0 0,1-1 0 0 0,-1 1 0 0 0,6-1-1 0 0,6 0 91 0 0,0 0-1 0 0,18-3 1 0 0,-17 1-69 0 0,17-1-157 0 0,-1-2 0 0 0,55-16 0 0 0,-25-2-2814 0 0,-42 16-3505 0 0,2 0-1986 0 0</inkml:trace>
  <inkml:trace contextRef="#ctx0" brushRef="#br0" timeOffset="2196.15">2371 396 13360 0 0,'1'3'9316'0'0,"2"12"-4889"0"0,-1-11-4339 0 0,1 0-1 0 0,0 0 1 0 0,1-1-1 0 0,-1 1 1 0 0,0-1-1 0 0,1 0 1 0 0,0 1-1 0 0,5 2 0 0 0,8 8 230 0 0,26 32 97 0 0,-18-18-284 0 0,-8-7-64 0 0,28 42 0 0 0,-16-20-38 0 0,-22-33-28 0 0,-1 1 0 0 0,-1 0 0 0 0,1 0 0 0 0,-2 1 0 0 0,7 21 0 0 0,9 64 0 0 0,-16-75 0 0 0,-2-1 0 0 0,0 1 0 0 0,-1 0 0 0 0,-5 42 0 0 0,0-34-3 0 0,-1 1-1 0 0,-13 36 0 0 0,9-33-47 0 0,5-19-2 0 0,0 0 0 0 0,-1-1 0 0 0,-1 0-1 0 0,-10 20 1 0 0,9-22-136 0 0,-2 0-1 0 0,-12 15 0 0 0,18-24-4 0 0,0 0-1 0 0,0 0 0 0 0,0 0 0 0 0,0 0 0 0 0,-1-1 1 0 0,1 1-1 0 0,-1-1 0 0 0,1 0 0 0 0,-1 0 0 0 0,0 0 1 0 0,0-1-1 0 0,-6 2 0 0 0,-1-3-1917 0 0,0-4-3617 0 0,0-5-1888 0 0</inkml:trace>
  <inkml:trace contextRef="#ctx0" brushRef="#br0" timeOffset="2745.84">2763 118 6912 0 0,'0'0'528'0'0,"-1"-11"-27"0"0,-1-2 3258 0 0,0-2-1 0 0,0 1 1 0 0,2-16-1 0 0,-1 23-805 0 0,0 7-2897 0 0,1-1 1 0 0,0 1-1 0 0,0 0 1 0 0,0 0-1 0 0,0 0 1 0 0,0-1-1 0 0,0 1 1 0 0,0 0-1 0 0,0 0 1 0 0,0-1-1 0 0,0 1 1 0 0,1 0-1 0 0,-1 0 0 0 0,0 0 1 0 0,0-1-1 0 0,0 1 1 0 0,0 0-1 0 0,0 0 1 0 0,0 0-1 0 0,0-1 1 0 0,0 1-1 0 0,1 0 1 0 0,-1 0-1 0 0,0 0 1 0 0,0 0-1 0 0,0-1 1 0 0,0 1-1 0 0,1 0 1 0 0,-1 0-1 0 0,0 0 1 0 0,0 0-1 0 0,0 0 0 0 0,1 0 1 0 0,-1 0-1 0 0,0-1 1 0 0,0 1-1 0 0,1 0 1 0 0,2-2 12 0 0,0 0 1 0 0,0 0-1 0 0,0 0 1 0 0,1 0-1 0 0,-1 0 1 0 0,1 0-1 0 0,-1 1 0 0 0,1 0 1 0 0,0 0-1 0 0,-1 0 1 0 0,1 0-1 0 0,4 0 1 0 0,-1 1-14 0 0,-1 0 0 0 0,1 0 1 0 0,0 1-1 0 0,0 0 1 0 0,13 3-1 0 0,-14-2-45 0 0,0 0 0 0 0,0 0 0 0 0,0 0 0 0 0,0 1 0 0 0,5 3 0 0 0,-9-6-14 0 0,-1 1 0 0 0,0 0 0 0 0,0 0 0 0 0,1 0 0 0 0,-1 0 0 0 0,0 0 0 0 0,0 0 0 0 0,0 0 0 0 0,0 0 0 0 0,0 0 0 0 0,-1 1-1 0 0,1-1 1 0 0,0 0 0 0 0,-1 1 0 0 0,1-1 0 0 0,0 0 0 0 0,-1 1 0 0 0,0-1 0 0 0,1 1 0 0 0,-1-1 0 0 0,0 1 0 0 0,1-1 0 0 0,-1 1-1 0 0,0-1 1 0 0,0 1 0 0 0,-1-1 0 0 0,1 3 0 0 0,-1-1-2 0 0,1 0 1 0 0,0 0-1 0 0,0 0 0 0 0,0 0 1 0 0,0 0-1 0 0,1 4 0 0 0,0 18-26 0 0,-2-17 31 0 0,0 0 0 0 0,-1-1 0 0 0,0 1 0 0 0,-1-1 0 0 0,1 1 0 0 0,-2-1 0 0 0,1 0 0 0 0,-1 0 0 0 0,0 0 0 0 0,0 0 0 0 0,-1-1 0 0 0,-9 12 0 0 0,5-10 0 0 0,1 1 0 0 0,0 0 0 0 0,1 1 0 0 0,0-1 0 0 0,0 2 0 0 0,1-1 0 0 0,-6 16 0 0 0,12-26 0 0 0,0 1 0 0 0,-1-1 0 0 0,1 1 0 0 0,0-1 0 0 0,0 1 0 0 0,0-1 0 0 0,0 1 0 0 0,0-1 0 0 0,0 1 0 0 0,-1-1 0 0 0,1 1 0 0 0,0-1 0 0 0,0 1 0 0 0,-1-1 0 0 0,1 0 0 0 0,0 1 0 0 0,-1-1 0 0 0,1 1 0 0 0,-1-1 0 0 0,1 0 0 0 0,0 1 0 0 0,-1-1 0 0 0,1 0 0 0 0,-1 1 0 0 0,1-1 0 0 0,-2 0 0 0 0,0 2 0 0 0,-10 13 0 0 0,12-15 1 0 0,-1 0 0 0 0,1 1-1 0 0,0-1 1 0 0,0 0 0 0 0,-1 0 0 0 0,1 1 0 0 0,0-1-1 0 0,0 0 1 0 0,0 0 0 0 0,-1 1 0 0 0,1-1-1 0 0,0 0 1 0 0,0 0 0 0 0,0 1 0 0 0,0-1 0 0 0,-1 0-1 0 0,1 1 1 0 0,0-1 0 0 0,0 0 0 0 0,0 1-1 0 0,0-1 1 0 0,0 0 0 0 0,0 1 0 0 0,0-1-1 0 0,0 0 1 0 0,0 1 0 0 0,0-1 0 0 0,0 0 0 0 0,0 0-1 0 0,0 1 1 0 0,0-1 0 0 0,1 0 0 0 0,-1 1-1 0 0,0-1 1 0 0,0 0 0 0 0,0 1 0 0 0,0-1 0 0 0,0 0-1 0 0,1 0 1 0 0,-1 1 0 0 0,0-1 0 0 0,1 0-1 0 0,-1 1 29 0 0,0 0 0 0 0,0-1 0 0 0,1 1 0 0 0,-1 0 0 0 0,0-1-1 0 0,1 1 1 0 0,-1-1 0 0 0,0 1 0 0 0,1-1 0 0 0,-1 1 0 0 0,1-1-1 0 0,-1 1 1 0 0,1-1 0 0 0,-1 1 0 0 0,1-1 0 0 0,-1 0 0 0 0,1 1-1 0 0,-1-1 1 0 0,1 0 0 0 0,0 1 0 0 0,-1-1 0 0 0,1 0 0 0 0,0 0-1 0 0,-1 0 1 0 0,1 0 0 0 0,0 1 0 0 0,-1-1 0 0 0,1 0 0 0 0,0 0-1 0 0,-1 0 1 0 0,1 0 0 0 0,0-1 0 0 0,-1 1 0 0 0,1 0 0 0 0,1 0-1 0 0,12 1 124 0 0,0 3-3 0 0,0-1 0 0 0,0 0 0 0 0,0-1 1 0 0,18 0-1 0 0,-10 0-70 0 0,3 0-79 0 0,0-1 0 0 0,34-4 0 0 0,-19 4 0 0 0,-32-1 0 0 0,-1 1 0 0 0,0-1 0 0 0,0 0 0 0 0,11-2 0 0 0,-16 2-58 0 0,1 0 0 0 0,-1 1 0 0 0,0-1 1 0 0,1 0-1 0 0,-1 1 0 0 0,0 0 0 0 0,1-1 0 0 0,-1 1 0 0 0,0 0 0 0 0,0 0 1 0 0,0 0-1 0 0,0 0 0 0 0,0 1 0 0 0,0-1 0 0 0,0 1 0 0 0,0-1 0 0 0,0 1 0 0 0,-1 0 1 0 0,3 2-1 0 0</inkml:trace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9T03:48:41.53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4 463 16847 0 0,'0'0'3232'0'0,"-1"0"-3214"0"0,1 0 0 0 0,0 0-1 0 0,0-1 1 0 0,0 1-1 0 0,0 0 1 0 0,-1 0-1 0 0,1 0 1 0 0,0 0 0 0 0,0 0-1 0 0,0-1 1 0 0,0 1-1 0 0,-1 0 1 0 0,1 0-1 0 0,0 0 1 0 0,0 0 0 0 0,0-1-1 0 0,0 1 1 0 0,0 0-1 0 0,0 0 1 0 0,0 0-1 0 0,0-1 1 0 0,0 1 0 0 0,0 0-1 0 0,0 0 1 0 0,0-1-1 0 0,0 1 1 0 0,0 0-1 0 0,0 0 1 0 0,0 0 0 0 0,0-1-1 0 0,0 1 1 0 0,0 0-1 0 0,0 0 1 0 0,0-1-1 0 0,0 1 1 0 0,0 0 0 0 0,0 0-1 0 0,0-1 1 0 0,4-1-3 0 0,0-1-1 0 0,0 1 1 0 0,0-1 0 0 0,1 1 0 0 0,-1 0 0 0 0,7-1-1 0 0,16-9 0 0 0,-10 5-4 0 0,0 0 0 0 0,1 1 0 0 0,0 1 0 0 0,28-5 0 0 0,-11 3-7 0 0,17-2 156 0 0,98-5-1 0 0,-65 9 141 0 0,20 1 73 0 0,-14 2-40 0 0,147-3 279 0 0,-104 4-467 0 0,128 1 114 0 0,-93 2 305 0 0,106 1-282 0 0,121-1-306 0 0,-26 0 25 0 0,275 19 0 0 0,-525-15 0 0 0,11 4 0 0 0,31 2 0 0 0,161 2 0 0 0,285 6-66 0 0,-345-15 66 0 0,116-3 160 0 0,-60 5 3 0 0,-138 0 12 0 0,246-15 35 0 0,-194 0-164 0 0,-38-6-46 0 0,-74 3 2 0 0,3-2-84 0 0,-120 13 95 0 0,60-9-1092 0 0,0-2-1 0 0,95-30 1 0 0,-139 33-796 0 0,33-19 0 0 0,-40 19 448 0 0,14-8-4690 0 0</inkml:trace>
  <inkml:trace contextRef="#ctx0" brushRef="#br0" timeOffset="328.77">7185 41 14568 0 0,'-15'-16'1618'0'0,"12"13"-1108"0"0,0 0 0 0 0,-1-1 0 0 0,1 1 0 0 0,-1 0 0 0 0,1 1-1 0 0,-8-5 2320 0 0,13 9-2753 0 0,18 16 72 0 0,-10-9-199 0 0,1 0 0 0 0,15 11 0 0 0,-4-5 8 0 0,31 28 0 0 0,3 2 47 0 0,-40-34 61 0 0,0 1 1 0 0,-1 0-1 0 0,0 1 0 0 0,-1 1 0 0 0,0 0 0 0 0,12 18 0 0 0,-23-29-58 0 0,-1 1-1 0 0,0 0 0 0 0,0 0 1 0 0,0 0-1 0 0,-1 0 1 0 0,1 1-1 0 0,-1-1 0 0 0,0 0 1 0 0,0 1-1 0 0,-1-1 0 0 0,1 1 1 0 0,-1-1-1 0 0,0 0 0 0 0,0 1 1 0 0,-1-1-1 0 0,1 1 1 0 0,-1-1-1 0 0,0 1 0 0 0,0-1 1 0 0,0 0-1 0 0,-1 0 0 0 0,0 0 1 0 0,1 1-1 0 0,-2-1 0 0 0,1-1 1 0 0,0 1-1 0 0,-1 0 1 0 0,1-1-1 0 0,-1 1 0 0 0,-5 4 1 0 0,3-4-1 0 0,-14 15 14 0 0,-2-1-1 0 0,0-1 1 0 0,-26 15 0 0 0,-30 10-36 0 0,-83 32 0 0 0,119-57-1474 0 0,-63 16 0 0 0,64-25-5708 0 0</inkml:trace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9T03:48:09.09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42 2002 10592 0 0,'-12'-3'-1605'0'0,"-2"2"3789"0"0,-2-2 6227 0 0,18-2-5032 0 0,8-3-2478 0 0,-5 6-830 0 0,0-1 0 0 0,0 1 0 0 0,1 0 0 0 0,7-2 0 0 0,10-4-46 0 0,26-12-7 0 0,-1 2-1 0 0,63-14 1 0 0,61-2-18 0 0,-79 19-31 0 0,86-8-90 0 0,178 10 111 0 0,-163 9 20 0 0,76 1-55 0 0,-72 2 52 0 0,168 5 339 0 0,-30 1 4 0 0,682-37 592 0 0,-605 19-723 0 0,-28 1-54 0 0,244-19-149 0 0,-139 21 19 0 0,-325 9 40 0 0,1447-3 111 0 0,-910 1-258 0 0,-481 5 73 0 0,550 2 12 0 0,401 1 204 0 0,-593-1-56 0 0,1172 13 31 0 0,-593-5-376 0 0,-790-4-483 0 0,115 0-2639 0 0,-295-11-2435 0 0,-9 2-1616 0 0</inkml:trace>
  <inkml:trace contextRef="#ctx0" brushRef="#br0" timeOffset="838.09">480 1509 16439 0 0,'12'-24'1830'0'0,"-2"8"990"0"0,-10 16-2631 0 0,1 0-1 0 0,-1 0 1 0 0,0 0 0 0 0,1 0 0 0 0,-1 0 0 0 0,0 0 0 0 0,1 1 0 0 0,-1-1-1 0 0,0 0 1 0 0,1 0 0 0 0,-1 0 0 0 0,0 1 0 0 0,0-1 0 0 0,1 0 0 0 0,-1 0 0 0 0,0 1-1 0 0,0-1 1 0 0,1 0 0 0 0,-1 0 0 0 0,0 1 0 0 0,0-1 0 0 0,0 0 0 0 0,1 1-1 0 0,-1-1 1 0 0,0 1 0 0 0,3 13 1201 0 0,-2 21-2086 0 0,-1-28 1145 0 0,-1 25-383 0 0,-8 40 1 0 0,1-2-85 0 0,-25 198-329 0 0,4-54-2148 0 0,22-159 868 0 0,-3 45-2123 0 0,10-58 1799 0 0</inkml:trace>
  <inkml:trace contextRef="#ctx0" brushRef="#br0" timeOffset="7016.53">1019 2167 12528 0 0,'0'0'3592'0'0,"1"-2"-2791"0"0,5-6 3031 0 0,-2-1-2275 0 0,-4 9-1476 0 0,0-1-1 0 0,0 0 1 0 0,0 1 0 0 0,0-1-1 0 0,1 0 1 0 0,-1 1 0 0 0,0-1 0 0 0,0 0-1 0 0,0 1 1 0 0,1-1 0 0 0,-1 1-1 0 0,0-1 1 0 0,1 1 0 0 0,-1-1-1 0 0,1 1 1 0 0,-1-1 0 0 0,0 1-1 0 0,1-1 1 0 0,-1 1 0 0 0,1-1-1 0 0,0 0 1 0 0,18-5 370 0 0,-9 5-503 0 0,1 0 1 0 0,12 0-1 0 0,-18 1 190 0 0,5 0-69 0 0,0-1-1 0 0,18-5 1 0 0,-18 4-52 0 0,0 0-1 0 0,20-1 1 0 0,18 5 71 0 0,41-3 322 0 0,-53-1-322 0 0,74-9 72 0 0,-34 4-404 0 0,-21 3 174 0 0,182-13 329 0 0,-17 1-312 0 0,152 13 49 0 0,-193 5 602 0 0,57 5-438 0 0,434-39 72 0 0,-573 23-203 0 0,211-23 161 0 0,-78 8-105 0 0,-24 4-49 0 0,-46 6 3 0 0,36-1 50 0 0,-19 1 57 0 0,-52 9-177 0 0,-2 0 8 0 0,-120 4 23 0 0,10 0-77 0 0,0 0 0 0 0,0 0 1 0 0,0 1-1 0 0,16 2 0 0 0,-27-1-139 0 0,-1-1 0 0 0,1 0 0 0 0,-1 0 0 0 0,1-1 0 0 0,-1 1-1 0 0,1 0 1 0 0,-1-1 0 0 0,1 1 0 0 0,-1 0 0 0 0,0-1 0 0 0,2 0 0 0 0,-1 0-447 0 0</inkml:trace>
  <inkml:trace contextRef="#ctx0" brushRef="#br0" timeOffset="10496.3">2221 1013 14600 0 0,'0'0'1122'0'0,"1"-1"-735"0"0,15-24 3357 0 0,18-37 0 0 0,-16 27-1679 0 0,-13 26-1864 0 0,0 0 0 0 0,1 0 1 0 0,0 1-1 0 0,0 0 0 0 0,1 0 0 0 0,0 1 1 0 0,1 0-1 0 0,-1 0 0 0 0,1 1 0 0 0,1 0 1 0 0,-1 0-1 0 0,1 1 0 0 0,0 0 0 0 0,14-5 0 0 0,-19 9-194 0 0,1 0 0 0 0,0 0-1 0 0,-1 0 1 0 0,1 1 0 0 0,0 0-1 0 0,-1 0 1 0 0,1 0-1 0 0,0 0 1 0 0,0 1 0 0 0,-1 0-1 0 0,1 0 1 0 0,-1 0-1 0 0,1 0 1 0 0,-1 1 0 0 0,1 0-1 0 0,-1 0 1 0 0,0 0-1 0 0,0 0 1 0 0,0 1 0 0 0,0 0-1 0 0,0 0 1 0 0,0 0 0 0 0,3 4-1 0 0,-5-5-6 0 0,-1 0 0 0 0,0 0 0 0 0,0 0 0 0 0,0 0 0 0 0,0 0 0 0 0,-1 0 0 0 0,1 0 0 0 0,0 0 0 0 0,-1 0 0 0 0,0 1 0 0 0,1 3 0 0 0,2 12 0 0 0,11 23 0 0 0,-9-29 0 0 0,0 0 0 0 0,-1 0 0 0 0,-1 0 0 0 0,0 1 0 0 0,2 25 0 0 0,-5-9 0 0 0,-2 0 0 0 0,-8 50 0 0 0,8-69 0 0 0,1-1 1 0 0,1 1-1 0 0,0 11 0 0 0,0-11-5 0 0,0 1 0 0 0,-2 16-1 0 0,-2-3-40 0 0,2-8-79 0 0,-6 21-1 0 0,7-33 59 0 0,0 0-1 0 0,0-1 1 0 0,-1 1 0 0 0,1 0 0 0 0,-1-1-1 0 0,0 1 1 0 0,0-1 0 0 0,-1 0 0 0 0,1 0-1 0 0,-5 6 1 0 0,3-6-146 0 0,-19 14-1155 0 0,22-16 1221 0 0,0-1 0 0 0,0 1-1 0 0,0-1 1 0 0,0 0 0 0 0,0 1 0 0 0,0-1 0 0 0,0 0-1 0 0,0 0 1 0 0,0 1 0 0 0,0-1 0 0 0,0 0-1 0 0,0 0 1 0 0,0 0 0 0 0,0 0 0 0 0,-1-1-1 0 0,1 1 1 0 0,0 0 0 0 0,0 0 0 0 0,0-1 0 0 0,0 1-1 0 0,0 0 1 0 0,0-1 0 0 0,-1 0 0 0 0,-13-11-4344 0 0,8 3-2355 0 0</inkml:trace>
  <inkml:trace contextRef="#ctx0" brushRef="#br0" timeOffset="10938.11">2255 1201 6912 0 0,'0'0'528'0'0,"15"-3"3346"0"0,4-2 142 0 0,-11 4-3095 0 0,0-1-1 0 0,-1 0 1 0 0,1-1-1 0 0,10-5 1 0 0,76-34 2062 0 0,-6 4-1604 0 0,-25 10-584 0 0,-40 19-360 0 0,26-14-1 0 0,-3-4 36 0 0,44-22-153 0 0,-75 41-301 0 0,-9 4 3 0 0,0 1 0 0 0,0 0-1 0 0,0 0 1 0 0,1 1 0 0 0,-1 0 0 0 0,1 0 0 0 0,0 0-1 0 0,8 0 1 0 0,-13 15 41 0 0,-2-5-60 0 0,1 0 0 0 0,-2-1 0 0 0,1 1 0 0 0,-1-1 0 0 0,0 1 0 0 0,-4 13 0 0 0,0 3 0 0 0,-13 61 0 0 0,17-78 6 0 0,0 0 1 0 0,0-1-1 0 0,0 1 0 0 0,1 0 0 0 0,0-1 1 0 0,1 12-1 0 0,0-14-5 0 0,-1 0 1 0 0,1-1 0 0 0,0 1-1 0 0,0 0 1 0 0,0 0-1 0 0,0-1 1 0 0,1 1-1 0 0,-1-1 1 0 0,1 1-1 0 0,0-1 1 0 0,0 0 0 0 0,4 5-1 0 0,-5-7-1 0 0,1 1 0 0 0,-1-1 0 0 0,1 0 0 0 0,0 1 0 0 0,-1-1 0 0 0,1 0 0 0 0,0 0 0 0 0,0 0 0 0 0,-1 0 0 0 0,1-1 0 0 0,0 1 0 0 0,0 0 0 0 0,0-1 0 0 0,0 0 0 0 0,0 1 0 0 0,0-1 0 0 0,0 0 0 0 0,2 0 0 0 0,0 0 6 0 0,-1-1 0 0 0,0 1 0 0 0,0-1 0 0 0,0 0 0 0 0,0 0 0 0 0,0 0-1 0 0,0-1 1 0 0,0 1 0 0 0,-1-1 0 0 0,5-2 0 0 0,3-5 41 0 0,0 1 1 0 0,0-2-1 0 0,-1 1 1 0 0,10-15-1 0 0,-18 23-41 0 0,3-3 30 0 0,-2 1-14 0 0,1 0 1 0 0,-1 0-1 0 0,1 0 1 0 0,-1 0 0 0 0,0 0-1 0 0,0 0 1 0 0,-1-1 0 0 0,1 1-1 0 0,-1-1 1 0 0,1 1-1 0 0,-1-1 1 0 0,0 1 0 0 0,-1-1-1 0 0,2-4 1 0 0,-1-10 178 0 0,0 15-154 0 0,-1-1 0 0 0,0 1-1 0 0,0-1 1 0 0,0 1 0 0 0,0 0-1 0 0,0-1 1 0 0,-1 1-1 0 0,0-5 1 0 0,-2-5 93 0 0,3 11-115 0 0,0 0 1 0 0,-1 0 0 0 0,1 0 0 0 0,-1 0-1 0 0,1 0 1 0 0,-1 0 0 0 0,0 1 0 0 0,1-1-1 0 0,-1 0 1 0 0,-2-3 0 0 0,-1 1-2 0 0,1-1 1 0 0,-1 1-1 0 0,1 0 1 0 0,-1 0-1 0 0,0 0 0 0 0,-1 0 1 0 0,1 1-1 0 0,-1 0 1 0 0,1-1-1 0 0,-1 2 1 0 0,0-1-1 0 0,0 1 1 0 0,0-1-1 0 0,-7 0 0 0 0,7 1-19 0 0,0 1 0 0 0,0 0 0 0 0,0 1 1 0 0,0-1-1 0 0,-1 1 0 0 0,1 0 0 0 0,0 1 0 0 0,0-1 0 0 0,-1 1 0 0 0,1 0 0 0 0,0 0 0 0 0,0 1 0 0 0,0-1 0 0 0,0 1 0 0 0,-7 4 0 0 0,-1 1-84 0 0,-1 1 0 0 0,1 1 1 0 0,-23 20-1 0 0,10-4-624 0 0,24-23 511 0 0,1-1 1 0 0,-1 1-1 0 0,1 0 0 0 0,-1 0 1 0 0,1 0-1 0 0,0 0 0 0 0,0 0 1 0 0,0 1-1 0 0,0-1 0 0 0,0 0 1 0 0,0 0-1 0 0,0 4 0 0 0,20 2-16199 0 0</inkml:trace>
  <inkml:trace contextRef="#ctx0" brushRef="#br0" timeOffset="11280.79">3235 806 9672 0 0,'1'1'5522'0'0,"10"12"-1717"0"0,-9-11-3283 0 0,1 1 1 0 0,-1 0-1 0 0,0 0 0 0 0,1 0 0 0 0,-1 1 0 0 0,-1-1 0 0 0,1 0 0 0 0,0 1 0 0 0,1 5 1 0 0,-2-3-302 0 0,0 1 0 0 0,0-1 0 0 0,0 1 1 0 0,-1-1-1 0 0,0 1 0 0 0,-1 0 0 0 0,1-1 1 0 0,-1 1-1 0 0,-2 6 0 0 0,1-1-71 0 0,-7 37 214 0 0,-16 122-253 0 0,23-152-118 0 0,-1 41-1017 0 0,3-55 572 0 0,0 1 0 0 0,1-1 0 0 0,-1 0 0 0 0,1 0 0 0 0,1 0-1 0 0,-1 0 1 0 0,1 0 0 0 0,3 9 0 0 0,-1-8-1053 0 0,4-5-29 0 0</inkml:trace>
  <inkml:trace contextRef="#ctx0" brushRef="#br0" timeOffset="11641.88">3536 951 3680 0 0,'9'-12'10698'0'0,"-9"12"-10527"0"0,0 0 0 0 0,0 0 0 0 0,0 0-1 0 0,-1-1 1 0 0,-1-2 2732 0 0,2 3-2732 0 0,0 0 0 0 0,0 0-1 0 0,0-1 1 0 0,-1 1 0 0 0,1 0 0 0 0,0 0 0 0 0,0 0-1 0 0,-1 0 1 0 0,1 0 0 0 0,-11 0 1911 0 0,-8 6-454 0 0,5 4-713 0 0,10-6-726 0 0,0-1-1 0 0,0-1 1 0 0,-1 1 0 0 0,-5 2-1 0 0,-1 1-15 0 0,0 0 1 0 0,0 1-1 0 0,1 0 0 0 0,0 0 0 0 0,0 2 0 0 0,1-1 0 0 0,0 1 0 0 0,-10 12 1 0 0,9-11-71 0 0,5-5-41 0 0,-2 3 56 0 0,1-1-1 0 0,-1 1 0 0 0,-6 10 1 0 0,12-15-95 0 0,-1 0 1 0 0,1-1-1 0 0,-1 1 1 0 0,1 0 0 0 0,0 0-1 0 0,0 0 1 0 0,1 0 0 0 0,-1 0-1 0 0,1 1 1 0 0,-1-1 0 0 0,1 0-1 0 0,0 0 1 0 0,0 0 0 0 0,1 6-1 0 0,0-6-4 0 0,0 0 0 0 0,0 0 0 0 0,0 1 0 0 0,0-1-1 0 0,0 0 1 0 0,1 0 0 0 0,0 0 0 0 0,-1 0 0 0 0,1-1 0 0 0,0 1 0 0 0,0 0-1 0 0,1-1 1 0 0,-1 0 0 0 0,0 1 0 0 0,1-1 0 0 0,-1 0 0 0 0,1 0 0 0 0,0 0-1 0 0,0 0 1 0 0,0-1 0 0 0,0 1 0 0 0,0-1 0 0 0,0 0 0 0 0,0 0 0 0 0,6 1-1 0 0,-2 0-37 0 0,0-1 0 0 0,1 0 0 0 0,-1-1 0 0 0,1 1 0 0 0,-1-1 0 0 0,1-1 0 0 0,-1 1-1 0 0,1-2 1 0 0,-1 1 0 0 0,12-4 0 0 0,8-3-262 0 0,-16 5-232 0 0,0 0 0 0 0,14-7 0 0 0,-23 9 476 0 0,22-10-2300 0 0,0 1-3371 0 0,6-1-2197 0 0</inkml:trace>
  <inkml:trace contextRef="#ctx0" brushRef="#br0" timeOffset="12015.87">5226 1490 15408 0 0,'0'0'348'0'0,"3"-15"9389"0"0,5 61-8839 0 0,-9-26-883 0 0,-1 0 0 0 0,-6 24 0 0 0,0 5 4 0 0,-5 15-317 0 0,9-46-67 0 0,0 1-1 0 0,-2 28 1 0 0,0-4-1394 0 0,-1 4-5425 0 0,6-13 210 0 0</inkml:trace>
  <inkml:trace contextRef="#ctx0" brushRef="#br0" timeOffset="14710.57">5264 1938 2760 0 0,'0'0'125'0'0,"-1"-13"6410"0"0,-3 1-1895 0 0,3 10-3504 0 0,0 0 0 0 0,0 0 1 0 0,0-1-1 0 0,0 1 0 0 0,1-1 0 0 0,-1 1 1 0 0,1-4 1987 0 0,50 6-2334 0 0,179 6-804 0 0,-172-4 52 0 0,13 2 112 0 0,169 10 128 0 0,-104-9-91 0 0,182 8 67 0 0,-90-5-60 0 0,493 2 7 0 0,-479-11-65 0 0,159-7-349 0 0,-128 2 324 0 0,102-6 98 0 0,-180 4-423 0 0,46-1 395 0 0,-106 3 380 0 0,-1 1-453 0 0,-32-2-515 0 0,-52 2-74 0 0,-30 4 197 0 0,-14 1 32 0 0,1 0 0 0 0,-1-1 0 0 0,1 1 0 0 0,0-1 0 0 0,-1-1 0 0 0,1 1 0 0 0,8-4 0 0 0,-12 4-689 0 0,-22-9-14657 0 0</inkml:trace>
  <inkml:trace contextRef="#ctx0" brushRef="#br0" timeOffset="15050.84">9463 1554 3224 0 0,'0'-1'240'0'0,"6"-3"4464"0"0,12 0 7951 0 0,-15 18-12457 0 0,-1 0 0 0 0,0 1 0 0 0,-1-1 0 0 0,-1 1-1 0 0,0-1 1 0 0,-3 22 0 0 0,-22 87 1712 0 0,6-42-1365 0 0,-2 13-593 0 0,-3 18-56 0 0,-5 19-2489 0 0,21-94 438 0 0,0-1-5144 0 0</inkml:trace>
  <inkml:trace contextRef="#ctx0" brushRef="#br0" timeOffset="17981.36">6873 920 6912 0 0,'2'-1'9818'0'0,"5"0"-8002"0"0,-2 1-1076 0 0,-1-1-1 0 0,1 0 0 0 0,0 0 1 0 0,8-4-1 0 0,-5 1 157 0 0,0 0 0 0 0,0 0 0 0 0,16-4-1 0 0,-21 7-843 0 0,1 1 0 0 0,0-1 1 0 0,-1 1-1 0 0,1 0 0 0 0,-1 0 0 0 0,1 0 0 0 0,0 0 0 0 0,-1 1 0 0 0,1 0 0 0 0,-1-1 0 0 0,1 1 0 0 0,3 2 0 0 0,2 0-11 0 0,0 1 0 0 0,-1 0-1 0 0,15 9 1 0 0,-21-12-41 0 0,0 0 0 0 0,0 1 0 0 0,0 0 0 0 0,0-1 0 0 0,0 1-1 0 0,-1 0 1 0 0,1-1 0 0 0,-1 1 0 0 0,0 0 0 0 0,1 0 0 0 0,-1 0 0 0 0,0 1-1 0 0,0-1 1 0 0,0 0 0 0 0,0 0 0 0 0,-1 1 0 0 0,1-1 0 0 0,-1 0-1 0 0,1 1 1 0 0,-1 3 0 0 0,0 0 0 0 0,0 0 0 0 0,1-1 0 0 0,-1 1 0 0 0,1 0 0 0 0,1-1 0 0 0,-1 1 0 0 0,3 5 0 0 0,7 22-4 0 0,27 81-58 0 0,-37-110 59 0 0,0 0 0 0 0,0 0 0 0 0,-1 0 0 0 0,1 0 0 0 0,-1 0 0 0 0,0 1 0 0 0,0-1 0 0 0,0 0 0 0 0,-1 0 0 0 0,1 0 0 0 0,-2 6 0 0 0,-1-3-20 0 0,0 0 0 0 0,0-1 0 0 0,0 0 0 0 0,-1 1 0 0 0,-7 9 0 0 0,6-8-46 0 0,0 0-1 0 0,1 1 0 0 0,0-1 0 0 0,1 1 1 0 0,-3 10-1 0 0,2-7-921 0 0,-10 22 0 0 0,12-29 878 0 0,2-4-182 0 0,-1 0 0 0 0,1 0 0 0 0,-1 0 0 0 0,1 0 0 0 0,-1 0 0 0 0,1 0 0 0 0,-1 0 0 0 0,0-1 0 0 0,0 1 0 0 0,1 0 0 0 0,-2 1 0 0 0,-8 1-1236 0 0</inkml:trace>
  <inkml:trace contextRef="#ctx0" brushRef="#br0" timeOffset="18475.31">6877 1245 5984 0 0,'2'0'3160'0'0,"4"-1"-1817"0"0,-1 1 0 0 0,1-1 1 0 0,0 0-1 0 0,-1 0 0 0 0,1-1 1 0 0,-1 0-1 0 0,10-4 0 0 0,37-23 1155 0 0,-10 4-815 0 0,13-7-677 0 0,-40 22-834 0 0,0 1 0 0 0,0 1 0 0 0,23-9 0 0 0,-23 12-119 0 0,-5 2 18 0 0,1-1-1 0 0,-1 0 1 0 0,11-7-1 0 0,-18 9-56 0 0,0 0 1 0 0,0 0-1 0 0,0 0 0 0 0,0 0 0 0 0,-1-1 1 0 0,1 1-1 0 0,-1-1 0 0 0,0 1 0 0 0,0-1 1 0 0,0 0-1 0 0,0 0 0 0 0,0 0 0 0 0,-1 0 1 0 0,3-6-1 0 0,-4 8-11 0 0,1-1 0 0 0,-1 1 0 0 0,1-1 0 0 0,-1 1 0 0 0,1 0 0 0 0,0-1 0 0 0,0 1 0 0 0,-1 0 0 0 0,1-1 0 0 0,0 1 0 0 0,0 0 0 0 0,1 0 1 0 0,-1 0-1 0 0,0 0 0 0 0,0 0 0 0 0,0 0 0 0 0,1 0 0 0 0,0-1 0 0 0,0 2-4 0 0,0-1 1 0 0,0 1 0 0 0,0 0-1 0 0,1-1 1 0 0,-1 1 0 0 0,0 0-1 0 0,0 0 1 0 0,0 0 0 0 0,0 0-1 0 0,0 1 1 0 0,0-1 0 0 0,0 0 0 0 0,2 2-1 0 0,3 1 1 0 0,-8 1 0 0 0,-5 0 0 0 0,4-3 0 0 0,-1 1 0 0 0,0 0 0 0 0,0-1 0 0 0,0 1 0 0 0,0 0 0 0 0,1 1 0 0 0,-1-1 0 0 0,1 0 0 0 0,0 1 0 0 0,-1-1 0 0 0,1 1 0 0 0,0 0 0 0 0,-2 5 0 0 0,-10 14 0 0 0,13-19 0 0 0,-1-1 0 0 0,0 0 0 0 0,1 1 0 0 0,-1-1 0 0 0,1 1 0 0 0,0 0 0 0 0,0-1 0 0 0,0 1 0 0 0,0 0 0 0 0,0 0 0 0 0,0-1 0 0 0,1 1 0 0 0,-1 0 0 0 0,1 0 0 0 0,0 0 0 0 0,0 5 0 0 0,2-3 0 0 0,-1 0 0 0 0,0 0 0 0 0,1-1 0 0 0,3 7 0 0 0,-4-8 1 0 0,1 0 0 0 0,-1 0 0 0 0,0 0 0 0 0,0 0 0 0 0,0 1 0 0 0,0-1-1 0 0,0 0 1 0 0,-1 0 0 0 0,1 1 0 0 0,-1-1 0 0 0,0 0 0 0 0,-1 6 0 0 0,0-2 12 0 0,-1-1-1 0 0,0 1 1 0 0,-1-1 0 0 0,-4 10-1 0 0,5-13-12 0 0,0 0 0 0 0,0 1 0 0 0,1 0-1 0 0,-1-1 1 0 0,1 1 0 0 0,0 0 0 0 0,0 0 0 0 0,0-1-1 0 0,1 1 1 0 0,-1 0 0 0 0,1 0 0 0 0,0 0 0 0 0,0 0 0 0 0,0 0-1 0 0,1 4 1 0 0,0-6-4 0 0,-1 0 0 0 0,1 0 0 0 0,0 0 0 0 0,0 0 0 0 0,-1 0 1 0 0,1-1-1 0 0,1 1 0 0 0,-1 0 0 0 0,0-1 0 0 0,0 1 0 0 0,1-1 0 0 0,-1 1 0 0 0,0-1 0 0 0,1 0 0 0 0,0 0 0 0 0,-1 1 0 0 0,1-1 0 0 0,0 0 0 0 0,-1 0 0 0 0,1-1 0 0 0,0 1 0 0 0,0 0 0 0 0,3 0 1 0 0,3 1 7 0 0,0-1 0 0 0,0 0 0 0 0,0 0 1 0 0,12-1-1 0 0,-18 0 1 0 0,0 0 1 0 0,0 0 0 0 0,0-1-1 0 0,0 1 1 0 0,0-1-1 0 0,0 1 1 0 0,0-1 0 0 0,0 1-1 0 0,0-1 1 0 0,0 0-1 0 0,0 0 1 0 0,0 0-1 0 0,2-2 1 0 0,18-21-13 0 0,-3 3 24 0 0,-2 8 70 0 0,29-20-1 0 0,-43 32-76 0 0,-1 0 0 0 0,0-1 0 0 0,0 1 0 0 0,0-1 1 0 0,-1 0-1 0 0,1 1 0 0 0,0-1 0 0 0,-1 0 0 0 0,1 0 0 0 0,-1 0 0 0 0,1-1 0 0 0,-1 1 0 0 0,0 0 0 0 0,0 0 0 0 0,0-1 0 0 0,0 1 0 0 0,-1 0 0 0 0,1-1 0 0 0,0 1 1 0 0,-1-1-1 0 0,0 1 0 0 0,0-1 0 0 0,0 1 0 0 0,0-1 0 0 0,0 1 0 0 0,0-1 0 0 0,0 1 0 0 0,-2-4 0 0 0,0-2 35 0 0,1 3 20 0 0,-1 0 1 0 0,0 0-1 0 0,0 0 1 0 0,0 0-1 0 0,-5-8 1 0 0,5 9 33 0 0,0 0 0 0 0,0 0 0 0 0,0 0 1 0 0,1-1-1 0 0,-1-3 0 0 0,1 5-75 0 0,1 1-1 0 0,-1-1 0 0 0,1 1 1 0 0,-1-1-1 0 0,0 1 1 0 0,0-1-1 0 0,0 1 0 0 0,0 0 1 0 0,0 0-1 0 0,-1-1 0 0 0,1 1 1 0 0,-1 0-1 0 0,0 0 1 0 0,1 0-1 0 0,-1 1 0 0 0,0-1 1 0 0,0 0-1 0 0,-3-2 0 0 0,-6 0-21 0 0,1 0 0 0 0,-1 0 0 0 0,1 1 0 0 0,-1 0 0 0 0,0 1 0 0 0,-12-2-1 0 0,-66 1-19 0 0,89 3 15 0 0,0 0-1 0 0,-1 0 1 0 0,1 0-1 0 0,0 1 1 0 0,-1-1-1 0 0,1 0 0 0 0,0 0 1 0 0,0 0-1 0 0,-1 1 1 0 0,1-1-1 0 0,0 0 1 0 0,0 0-1 0 0,0 1 1 0 0,-1-1-1 0 0,1 0 1 0 0,0 0-1 0 0,0 1 1 0 0,0-1-1 0 0,0 0 1 0 0,-1 1-1 0 0,1-1 1 0 0,0 1-1 0 0,0 0-7 0 0,-3 1 4 0 0,1-1 0 0 0,0 1 0 0 0,-1-1 1 0 0,1 0-1 0 0,0 0 0 0 0,-1 1 0 0 0,0-2 0 0 0,1 1 0 0 0,-1 0 0 0 0,1 0 0 0 0,-1-1 0 0 0,-3 1 0 0 0,-8 2-67 0 0,-60 22-1134 0 0,45-11-1806 0 0</inkml:trace>
  <inkml:trace contextRef="#ctx0" brushRef="#br0" timeOffset="18804.46">7567 810 16439 0 0,'8'1'127'0'0,"10"1"1397"0"0,-19-1-1472 0 0,1-1 0 0 0,-1 1 0 0 0,1 0 0 0 0,0 0 1 0 0,-1 0-1 0 0,1 0 0 0 0,0 0 0 0 0,-1 0 0 0 0,1 0 0 0 0,0 0 0 0 0,0 0 0 0 0,0 0 0 0 0,0 0 0 0 0,0 2 0 0 0,0 1 153 0 0,1 0-1 0 0,-1-1 1 0 0,1 1-1 0 0,0 0 1 0 0,0-1-1 0 0,1 1 1 0 0,-1-1-1 0 0,1 1 1 0 0,-1-1-1 0 0,1 0 1 0 0,0 0-1 0 0,4 5 1 0 0,-3-4-15 0 0,0 0 0 0 0,0-1 0 0 0,-1 2 0 0 0,0-1-1 0 0,0 0 1 0 0,0 0 0 0 0,0 1 0 0 0,1 6 0 0 0,-2 1 31 0 0,-1-1 0 0 0,0 1 0 0 0,-1-1 0 0 0,0 1-1 0 0,0-1 1 0 0,-1 0 0 0 0,-1 0 0 0 0,-4 12 0 0 0,1-3 49 0 0,-2 24 0 0 0,7-30-227 0 0,0 0 1 0 0,2 0-1 0 0,0 0 0 0 0,3 16 0 0 0,-2-14-288 0 0,0-1-1 0 0,-1 32 0 0 0,-2-38-352 0 0,0 0 0 0 0,-1-1 0 0 0,0 1-1 0 0,-1 0 1 0 0,1-1 0 0 0,-2 1 0 0 0,1-1 0 0 0,-1 0 0 0 0,-10 15 0 0 0,14-23 509 0 0,0 1 0 0 0,-1-1 0 0 0,1 1 1 0 0,0-1-1 0 0,0 1 0 0 0,-1-1 0 0 0,1 1 1 0 0,0-1-1 0 0,0 1 0 0 0,0-1 0 0 0,0 1 0 0 0,0-1 1 0 0,0 1-1 0 0,0-1 0 0 0,0 1 0 0 0,0 0 0 0 0,0-1 1 0 0,0 1-1 0 0,0-1 0 0 0,0 1 0 0 0,1-1 1 0 0,-1 1-1 0 0,0-1 0 0 0,0 1 0 0 0,0-1 0 0 0,1 0 1 0 0,-1 1-1 0 0,0-1 0 0 0,1 1 0 0 0,-1-1 1 0 0,0 1-1 0 0,1-1 0 0 0,-1 0 0 0 0,1 1 0 0 0,-1-1 1 0 0,0 0-1 0 0,1 0 0 0 0,-1 1 0 0 0,1-1 1 0 0,-1 0-1 0 0,1 0 0 0 0,-1 1 0 0 0,1-1 0 0 0,-1 0 1 0 0,2 0-1 0 0,-1 1-116 0 0,14 6-1971 0 0</inkml:trace>
  <inkml:trace contextRef="#ctx0" brushRef="#br0" timeOffset="19134.81">7929 946 14336 0 0,'-15'0'944'0'0,"-9"0"-17"0"0,1 1 0 0 0,-26 4 0 0 0,40-2 269 0 0,8-2-40 0 0,-4 7 644 0 0,-32 25 226 0 0,32-29-1915 0 0,0 1 0 0 0,-1-1 0 0 0,0 0 0 0 0,-9 4 0 0 0,-11 8 153 0 0,21-13-214 0 0,-3 3 125 0 0,0 0-1 0 0,-15 14 1 0 0,21-18-129 0 0,0 0-1 0 0,1 0 0 0 0,-1 1 0 0 0,0-1 0 0 0,1 0 0 0 0,-1 1 0 0 0,1 0 0 0 0,0-1 0 0 0,0 1 0 0 0,0-1 0 0 0,0 1 0 0 0,1 0 1 0 0,-1 0-1 0 0,1 0 0 0 0,-1 4 0 0 0,1-6-33 0 0,-1 12 167 0 0,2 0-1 0 0,-1 1 1 0 0,1-1-1 0 0,1 0 0 0 0,1 0 1 0 0,3 15-1 0 0,-4-24-89 0 0,-1 0 0 0 0,0 1 0 0 0,0-1-1 0 0,0 8 1 0 0,0 5 32 0 0,0-16-120 0 0,-1 0 1 0 0,1 0-1 0 0,-1 1 0 0 0,1-1 0 0 0,0 0 0 0 0,0 0 0 0 0,-1 0 0 0 0,1 0 0 0 0,0 0 0 0 0,0 0 0 0 0,0 0 0 0 0,0-1 0 0 0,0 1 0 0 0,0 0 0 0 0,1 0 0 0 0,-1-1 0 0 0,0 1 0 0 0,2 0 0 0 0,26 9 40 0 0,-25-9-31 0 0,15 3-19 0 0,0-1 0 0 0,0-1 0 0 0,1 0 0 0 0,-1-2 0 0 0,1 0 0 0 0,21-3 0 0 0,-30 2-226 0 0,0-1-1 0 0,17-5 0 0 0,5-4-7275 0 0,-11 1-1075 0 0</inkml:trace>
  <inkml:trace contextRef="#ctx0" brushRef="#br0" timeOffset="19884.58">13851 1537 2304 0 0,'0'0'15189'0'0,"5"5"-11859"0"0,-2-3-3096 0 0,-1-1-1 0 0,1 1 1 0 0,-1 0-1 0 0,0-1 0 0 0,0 1 1 0 0,0 0-1 0 0,0 0 1 0 0,0 1-1 0 0,0-1 0 0 0,0 0 1 0 0,-1 1-1 0 0,1-1 1 0 0,-1 1-1 0 0,0-1 0 0 0,0 1 1 0 0,2 4-1 0 0,3 12 357 0 0,-5-14-485 0 0,1 1 1 0 0,0-1-1 0 0,-1 0 0 0 0,0 0 0 0 0,0 1 1 0 0,-1-1-1 0 0,0 11 0 0 0,-2 9 131 0 0,-6 110 50 0 0,-2 49-779 0 0,3-123-2240 0 0,-3 1-3681 0 0,3-21-971 0 0</inkml:trace>
  <inkml:trace contextRef="#ctx0" brushRef="#br0" timeOffset="15438.8">8603 3195 16959 0 0,'0'0'778'0'0,"-1"0"-20"0"0,-5 0 3909 0 0,5 1-4584 0 0,0-1 0 0 0,0 1 0 0 0,1 0-1 0 0,-1-1 1 0 0,0 1 0 0 0,0 0 0 0 0,1 0 0 0 0,-1 0 0 0 0,1 0 0 0 0,-1 0-1 0 0,0 0 1 0 0,1 0 0 0 0,0 0 0 0 0,-1 1 0 0 0,-1 1 91 0 0,-1 4-152 0 0,-1 1 1 0 0,1-1-1 0 0,1 1 0 0 0,-1-1 0 0 0,1 1 0 0 0,1 0 1 0 0,-1 0-1 0 0,1 0 0 0 0,1 0 0 0 0,0 13 0 0 0,-2 48-40 0 0,2-62-20 0 0,-1-1 1 0 0,-1 1-1 0 0,1-1 1 0 0,-1 1-1 0 0,0-1 1 0 0,0 1-1 0 0,-1-1 1 0 0,-4 7-1 0 0,4-8-155 0 0,0 1 0 0 0,1-1 0 0 0,0 0 0 0 0,0 1 0 0 0,0-1 0 0 0,0 1 0 0 0,1-1-1 0 0,0 1 1 0 0,0 0 0 0 0,1 0 0 0 0,0 5 0 0 0,1-3-641 0 0,0 0-1 0 0,0 0 1 0 0,1 0 0 0 0,1 0 0 0 0,0 0-1 0 0,5 10 1 0 0,3-7-900 0 0</inkml:trace>
  <inkml:trace contextRef="#ctx0" brushRef="#br0" timeOffset="15782.17">8921 3154 10592 0 0,'24'-5'13751'0'0,"-24"5"-13333"0"0,3 12 3038 0 0,-3 18-5418 0 0,-1-19 3032 0 0,0 2-1082 0 0,0 0 0 0 0,-2-1 1 0 0,1 1-1 0 0,-6 15 1 0 0,-1 3-9 0 0,-31 187-677 0 0,37-200 490 0 0,-1-1 0 0 0,-7 23 1 0 0,5-25-733 0 0,2 2 1 0 0,-5 29 0 0 0,5-23-1979 0 0,5-18 584 0 0,-1-5 2282 0 0,1 0-1 0 0,-1 0 1 0 0,0 0-1 0 0,0 1 1 0 0,0-1 0 0 0,0 0-1 0 0,0 0 1 0 0,0 0-1 0 0,0 0 1 0 0,0 0-1 0 0,0 0 1 0 0,0 0-1 0 0,0 0 1 0 0,0 0 0 0 0,0 0-1 0 0,0 0 1 0 0,0 0-1 0 0,0 1 1 0 0,1-1-1 0 0,-1 0 1 0 0,0 0-1 0 0,0 0 1 0 0,0 0 0 0 0,0 0-1 0 0,0 0 1 0 0,0 0-1 0 0,0 0 1 0 0,0 0-1 0 0,0 0 1 0 0,0 1 0 0 0,0-1-1 0 0,0 0 1 0 0,-1 0-1 0 0,1 0 1 0 0,0 0-1 0 0,0 0 1 0 0,0 0-1 0 0,0 0 1 0 0,0 0 0 0 0,0 0-1 0 0,0 0 1 0 0,0 0-1 0 0,0 1 1 0 0,0-1-1 0 0,0 0 1 0 0,0 0-1 0 0,0 0 1 0 0,0 0 0 0 0,0 0-1 0 0,0 0 1 0 0,-1 0-1 0 0,-7 2-1738 0 0,6-2-2 0 0</inkml:trace>
  <inkml:trace contextRef="#ctx0" brushRef="#br0" timeOffset="16206.01">9000 2934 6912 0 0,'9'-8'18085'0'0,"-9"8"-17960"0"0,-5 18-600 0 0,2-5 769 0 0,-10 95-425 0 0,8-50 119 0 0,-5 38-193 0 0,8-88 179 0 0,0-1-6 0 0,1 1 0 0 0,0-1 0 0 0,1 1-1 0 0,-1-1 1 0 0,2 11 0 0 0,0-7-83 0 0,1-2-95 0 0,-1 1 0 0 0,0 0 0 0 0,-1 0 0 0 0,0 0 0 0 0,-3 18 0 0 0,-8 84-5118 0 0,7-94 3633 0 0</inkml:trace>
  <inkml:trace contextRef="#ctx0" brushRef="#br0" timeOffset="16550.68">9237 3154 6448 0 0,'0'1'6961'0'0,"5"7"-451"0"0,-5-2-6240 0 0,1-1 0 0 0,-1 1 0 0 0,0-1 0 0 0,0 1 0 0 0,0-1 0 0 0,-1 1-1 0 0,1-1 1 0 0,-2 1 0 0 0,0 5 0 0 0,-4 16-58 0 0,-9 41 29 0 0,12-49-271 0 0,0 0-1 0 0,-1-1 1 0 0,-1 1-1 0 0,-11 25 1 0 0,-4 4-2794 0 0,16-35 320 0 0,4-2-4071 0 0</inkml:trace>
  <inkml:trace contextRef="#ctx0" brushRef="#br0" timeOffset="16898.94">9478 2806 17967 0 0,'0'0'1632'0'0,"-7"12"914"0"0,5 14-1613 0 0,-1 1 1 0 0,-1-1-1 0 0,-9 29 1 0 0,5-19-626 0 0,2-5-187 0 0,2-11-49 0 0,-1 1 0 0 0,-8 24-1 0 0,1-10-65 0 0,2 0-1 0 0,2 1 1 0 0,-5 37-1 0 0,-8 40-132 0 0,9-44-332 0 0,9-47 65 0 0,-1 1 1 0 0,-10 29-1 0 0,12-44 25 0 0,-1-1-1 0 0,1 1 1 0 0,1-1 0 0 0,0 1-1 0 0,0 0 1 0 0,0 0 0 0 0,1-1-1 0 0,1 10 1 0 0,1-3-1598 0 0</inkml:trace>
  <inkml:trace contextRef="#ctx0" brushRef="#br0" timeOffset="17273.46">9670 3154 18399 0 0,'0'-1'172'0'0,"1"-1"0"0"0,-1 0 0 0 0,1 1 0 0 0,-1-1 0 0 0,1 0 0 0 0,0 1 0 0 0,-1-1 0 0 0,1 1 0 0 0,0-1 0 0 0,0 1 0 0 0,0-1 0 0 0,0 1 0 0 0,0 0 0 0 0,1-1 0 0 0,-1 1 0 0 0,0 0 0 0 0,0 0 0 0 0,1 0 0 0 0,-1 0 0 0 0,3-1 0 0 0,-2 0 86 0 0,1 1 1 0 0,0-1-1 0 0,0 1 0 0 0,0-1 0 0 0,0 1 0 0 0,1 0 1 0 0,-1 0-1 0 0,0 1 0 0 0,0-1 0 0 0,4 0 0 0 0,-5 2-244 0 0,0-1-1 0 0,-1 0 1 0 0,1 1 0 0 0,-1-1-1 0 0,1 1 1 0 0,-1 0-1 0 0,0 0 1 0 0,1-1 0 0 0,-1 1-1 0 0,0 0 1 0 0,1 0-1 0 0,-1 0 1 0 0,0 0 0 0 0,1 2-1 0 0,3 1 35 0 0,-4-3-53 0 0,1 0 0 0 0,-1 1 0 0 0,0-1 0 0 0,0 1 0 0 0,0-1 0 0 0,0 1 0 0 0,0-1 0 0 0,-1 1 0 0 0,1-1 0 0 0,0 1 0 0 0,-1-1 0 0 0,1 1 1 0 0,-1 0-1 0 0,0 0 0 0 0,1-1 0 0 0,-1 1 0 0 0,0 0 0 0 0,0-1 0 0 0,0 1 0 0 0,0 0 0 0 0,0 0 0 0 0,-1-1 0 0 0,1 1 0 0 0,0 0 0 0 0,-2 3 0 0 0,-1 5-30 0 0,0 0-1 0 0,-10 18 1 0 0,11-24 36 0 0,-58 106-433 0 0,49-92 379 0 0,-1 0 1 0 0,0-1 0 0 0,-2-1 0 0 0,-15 16-1 0 0,17-20 53 0 0,2 1 0 0 0,-12 15 0 0 0,2 0 0 0 0,19-27 3 0 0,0-1 0 0 0,1 1 0 0 0,0-1 0 0 0,-1 1 0 0 0,1-1 0 0 0,0 1 0 0 0,-1-1 0 0 0,1 1 0 0 0,0-1 0 0 0,0 1 0 0 0,0-1 0 0 0,0 1 0 0 0,0 0 0 0 0,0-1 0 0 0,-1 1 0 0 0,1-1 0 0 0,0 1-1 0 0,1-1 1 0 0,-1 1 0 0 0,0-1 0 0 0,0 1 0 0 0,0 1 0 0 0,18-2 268 0 0,-14-1-253 0 0,0 0-1 0 0,0 0 1 0 0,0 0-1 0 0,0 0 1 0 0,0 0 0 0 0,0-1-1 0 0,-1 0 1 0 0,1 0-1 0 0,0 0 1 0 0,-1 0 0 0 0,0 0-1 0 0,1-1 1 0 0,3-4 0 0 0,10-6-26 0 0,59-44-1297 0 0,-25 17-3230 0 0,-28 23-2530 0 0</inkml:trace>
  <inkml:trace contextRef="#ctx0" brushRef="#br0" timeOffset="17604.57">10138 3118 16783 0 0,'0'0'1688'0'0,"2"8"-1528"0"0,-2-6-115 0 0,-1 0-1 0 0,1 1 0 0 0,-1-1 1 0 0,0 0-1 0 0,0 1 1 0 0,0-1-1 0 0,0 0 0 0 0,0 0 1 0 0,0 0-1 0 0,-3 4 0 0 0,-4 8 719 0 0,-5 15 642 0 0,-2-2 0 0 0,-20 31 0 0 0,19-31-1217 0 0,13-22-163 0 0,1 1 0 0 0,0 0 0 0 0,0 0 0 0 0,0-1 0 0 0,1 1 0 0 0,0 0 0 0 0,0 1 0 0 0,0-1 0 0 0,1 0 0 0 0,0 0 0 0 0,0 0 0 0 0,1 0 0 0 0,0 0 0 0 0,0 0 0 0 0,0 0 0 0 0,1 0 0 0 0,-1 0 0 0 0,1 0 0 0 0,1 0 0 0 0,-1-1 0 0 0,1 1 1 0 0,5 7-1 0 0,-7-13-15 0 0,0 0 1 0 0,-1 1-1 0 0,1-1 1 0 0,0 0 0 0 0,-1 0-1 0 0,1 0 1 0 0,0 0-1 0 0,0 1 1 0 0,-1-1 0 0 0,1 0-1 0 0,0 0 1 0 0,0-1 0 0 0,-1 1-1 0 0,1 0 1 0 0,1 0-1 0 0,-1 0 15 0 0,5-1 71 0 0,0 1-1 0 0,0-1 1 0 0,0-1-1 0 0,0 1 1 0 0,0-1-1 0 0,0 0 1 0 0,-1 0-1 0 0,9-4 1 0 0,0-2 134 0 0,25-18 0 0 0,-33 20-182 0 0,0 1 0 0 0,0-1 0 0 0,-1-1 0 0 0,0 1 0 0 0,0-1 0 0 0,-1 0 0 0 0,8-15 0 0 0,-11 19-45 0 0,0 1 1 0 0,0-1-1 0 0,0 0 0 0 0,0 0 0 0 0,0 0 0 0 0,-1 0 1 0 0,1 0-1 0 0,-1 0 0 0 0,0-6 0 0 0,0 7-1 0 0,0 1-1 0 0,0-1 1 0 0,-1 1-1 0 0,1-1 0 0 0,0 1 1 0 0,-1 0-1 0 0,1-1 1 0 0,-1 1-1 0 0,0 0 1 0 0,1-1-1 0 0,-1 1 1 0 0,0 0-1 0 0,0 0 1 0 0,0 0-1 0 0,0-1 0 0 0,0 1 1 0 0,0 0-1 0 0,0 0 1 0 0,0 1-1 0 0,0-1 1 0 0,-3-1-1 0 0,-7-4-33 0 0,-9-6-717 0 0,-1 2-1 0 0,-41-14 0 0 0,33 15-1113 0 0</inkml:trace>
  <inkml:trace contextRef="#ctx0" brushRef="#br0" timeOffset="20841.83">13184 3001 5528 0 0,'0'0'249'0'0,"-16"-32"18289"0"0,9 85-17974 0 0,5-18-544 0 0,1-20-22 0 0,1 25 0 0 0,3-10-34 0 0,4 107-472 0 0,-2-43-4802 0 0,-1-77-1771 0 0</inkml:trace>
  <inkml:trace contextRef="#ctx0" brushRef="#br0" timeOffset="21217.83">13380 2737 17279 0 0,'4'-8'1566'0'0,"1"-5"-1400"0"0,-4 9 415 0 0,0 1 1 0 0,0 0 0 0 0,1-1-1 0 0,-1 1 1 0 0,1 0 0 0 0,-1 0 0 0 0,1 0-1 0 0,5-5 3056 0 0,-3 29-2942 0 0,4 27-683 0 0,-5-29-12 0 0,0 0-1 0 0,-1 0 1 0 0,-1 23 0 0 0,-8 33 0 0 0,-1 13 0 0 0,-3 185-32 0 0,7-212-451 0 0,-13 68 0 0 0,13-95 130 0 0,2 0 0 0 0,0 0 0 0 0,6 45 0 0 0,-2-61-578 0 0,8 29 1 0 0,-4-21-1351 0 0,-3-19-1429 0 0,4-13 200 0 0,-5 4 3833 0 0,9-11-2321 0 0</inkml:trace>
  <inkml:trace contextRef="#ctx0" brushRef="#br0" timeOffset="21589.84">13696 3145 1376 0 0,'15'-10'26496'0'0,"-14"16"-23694"0"0,-2-1-3361 0 0,-2 23-3079 0 0,2-15 3653 0 0,-1-1-1 0 0,-1 1 1 0 0,-6 20-1 0 0,4-15-14 0 0,1-1 0 0 0,0 1 0 0 0,1-1 0 0 0,1 1 0 0 0,0 31 0 0 0,0 4-53 0 0,1 32-1351 0 0,1-83 1079 0 0,0 0 1 0 0,0 0 0 0 0,0 0-1 0 0,0 0 1 0 0,1 0-1 0 0,-1 0 1 0 0,1 0 0 0 0,-1 0-1 0 0,1 0 1 0 0,0 0-1 0 0,0 0 1 0 0,0 0 0 0 0,0-1-1 0 0,0 1 1 0 0,2 2-1 0 0</inkml:trace>
  <inkml:trace contextRef="#ctx0" brushRef="#br0" timeOffset="21917.77">14006 2780 10592 0 0,'8'-14'1136'0'0,"-2"4"-1614"0"0,-6 9 1255 0 0,1 0 0 0 0,0 0 1 0 0,0 0-1 0 0,0 0 0 0 0,0 0 0 0 0,0 0 1 0 0,0 0-1 0 0,0 1 0 0 0,0-1 1 0 0,0 0-1 0 0,0 1 0 0 0,1-1 0 0 0,-1 0 1 0 0,0 1-1 0 0,0-1 0 0 0,1 1 0 0 0,-1 0 1 0 0,0 0-1 0 0,2-1 0 0 0,-5 19 290 0 0,1-2-1011 0 0,1 0 0 0 0,1 0 0 0 0,1 0 0 0 0,0 0 0 0 0,5 20 0 0 0,-2-18-62 0 0,-2 1 1 0 0,-1-1-1 0 0,1 28 0 0 0,-6 18 11 0 0,-1 23 19 0 0,9 99 0 0 0,-4-147-110 0 0,-2-1 0 0 0,-7 59 0 0 0,1-32-789 0 0,8-27-32 0 0,-1-30 346 0 0,1-1 0 0 0,-1 1 0 0 0,-2 12-1 0 0,1-13 474 0 0,1-3-2594 0 0</inkml:trace>
  <inkml:trace contextRef="#ctx0" brushRef="#br0" timeOffset="22350.62">14375 3125 11344 0 0,'0'0'1030'0'0,"7"-4"-615"0"0,-2 0 873 0 0,-1 0 1 0 0,-1-1-1 0 0,1 1 0 0 0,0-1 1 0 0,-1 0-1 0 0,4-8 1031 0 0,-5 12-2094 0 0,-1 0 0 0 0,0 0 1 0 0,1 0-1 0 0,-1 0 0 0 0,0 0 1 0 0,1 0-1 0 0,-1 1 0 0 0,1-1 0 0 0,2 0 1 0 0,-1-1 186 0 0,6-1 259 0 0,0-1 1 0 0,14-2-1 0 0,-4 0-92 0 0,-16 5-562 0 0,0 1 0 0 0,0-1-1 0 0,0 1 1 0 0,0-1-1 0 0,0 1 1 0 0,0 0-1 0 0,0 0 1 0 0,0 0-1 0 0,0 1 1 0 0,0-1-1 0 0,0 1 1 0 0,0 0-1 0 0,0 0 1 0 0,0 0-1 0 0,4 1 1 0 0,-2 1 1 0 0,0 0 0 0 0,0 0 0 0 0,0 1 0 0 0,0 0 0 0 0,0 0 0 0 0,7 8 0 0 0,-10-10-22 0 0,0 0 0 0 0,-1 0 0 0 0,1 1 0 0 0,-1-1 0 0 0,1 1 0 0 0,-1-1 0 0 0,0 1 0 0 0,0 0 0 0 0,0-1 0 0 0,0 1 0 0 0,0 0 0 0 0,-1 0 0 0 0,1-1 0 0 0,-1 1 0 0 0,0 0 0 0 0,0 0 0 0 0,0 0 0 0 0,0 0 0 0 0,-1 3 0 0 0,-1 4-29 0 0,-1 1 0 0 0,0 0 0 0 0,-7 16 0 0 0,-3 8-3 0 0,10-27 36 0 0,-1 1 0 0 0,0-1 0 0 0,0 0 0 0 0,-1 0 0 0 0,0 0 0 0 0,0-1 0 0 0,-12 13 0 0 0,8-9 0 0 0,0 0 0 0 0,-8 15 0 0 0,16-25 0 0 0,1-1 0 0 0,0 1 0 0 0,-1-1 0 0 0,1 0 0 0 0,0 1 0 0 0,-1-1 0 0 0,1 1 0 0 0,0-1 0 0 0,-1 1 0 0 0,1-1 0 0 0,0 1 0 0 0,0 0 0 0 0,0-1 0 0 0,-1 1 0 0 0,1-1 0 0 0,0 1 0 0 0,0-1 0 0 0,0 1 0 0 0,0 0 0 0 0,0 0 0 0 0,1 1 0 0 0,-1-2 0 0 0,0 1 0 0 0,0-1 0 0 0,-1 0 0 0 0,1 1 0 0 0,0-1 0 0 0,0 0 1 0 0,0 1-1 0 0,0-1 0 0 0,0 0 0 0 0,0 1 0 0 0,0-1 0 0 0,0 0 0 0 0,1 1 0 0 0,-1-1 0 0 0,0 0 0 0 0,0 0 0 0 0,0 1 0 0 0,0-1 0 0 0,0 0 0 0 0,0 1 0 0 0,1-1 0 0 0,-1 0 0 0 0,0 0 0 0 0,0 1 0 0 0,0-1 1 0 0,1 0-1 0 0,-1 0 0 0 0,0 1 0 0 0,0-1 0 0 0,1 0 0 0 0,-1 0 0 0 0,0 0 0 0 0,1 1 0 0 0,-1-1 0 0 0,0 0 0 0 0,0 0 0 0 0,1 0 0 0 0,0 0 13 0 0,0 1 1 0 0,0 0-1 0 0,1 0 1 0 0,-1 0 0 0 0,0 0 0 0 0,0 0-1 0 0,0-1 1 0 0,1 1 0 0 0,-1 0 0 0 0,0-1-1 0 0,1 1 1 0 0,-1-1 0 0 0,1 0 0 0 0,-1 1-1 0 0,0-1 1 0 0,1 0 0 0 0,-1 0 0 0 0,1 0-1 0 0,-1 0 1 0 0,1 0 0 0 0,-1 0 0 0 0,0-1-1 0 0,1 1 1 0 0,-1 0 0 0 0,2-1 0 0 0,0 0-1 0 0,100-9 291 0 0,-81 4-640 0 0,1 0 0 0 0,-2-1 0 0 0,1-1 0 0 0,33-19 0 0 0,-55 27 335 0 0,24-11-814 0 0,-6 3-937 0 0,-1 0 1 0 0,0-2 0 0 0,23-16 0 0 0,-24 12-296 0 0</inkml:trace>
  <inkml:trace contextRef="#ctx0" brushRef="#br0" timeOffset="22678.3">15208 2873 6448 0 0,'-1'9'12799'0'0,"-5"6"-8904"0"0,6-14-2940 0 0,-4 173 2947 0 0,2-149-3638 0 0,-7 42 0 0 0,1-15-176 0 0,-3 35-69 0 0,-7 77-22 0 0,17-86-2531 0 0,1-48 1282 0 0,0-28-546 0 0</inkml:trace>
  <inkml:trace contextRef="#ctx0" brushRef="#br0" timeOffset="34290.72">14123 1814 10592 0 0,'0'0'818'0'0,"-2"-1"-532"0"0,-15-14 1100 0 0,10 9-898 0 0,6 5-295 0 0,0 1 1 0 0,0-1-1 0 0,-1 0 0 0 0,1 0 0 0 0,0 0 0 0 0,0 0 0 0 0,1 0 1 0 0,-1 0-1 0 0,0 0 0 0 0,0 0 0 0 0,0 0 0 0 0,1 0 0 0 0,-1 0 1 0 0,0 0-1 0 0,1-1 0 0 0,-1 1 0 0 0,1 0 0 0 0,0 0 0 0 0,-1-1 1 0 0,1 1-1 0 0,0 0 0 0 0,0-1 0 0 0,0 1 0 0 0,0-2 0 0 0,0 2-212 0 0,0-1 0 0 0,1 1 0 0 0,-1 0-1 0 0,0 0 1 0 0,1-1 0 0 0,-1 1 0 0 0,1 0 0 0 0,0 0-1 0 0,-1 0 1 0 0,1 0 0 0 0,0-1 0 0 0,0 1-1 0 0,0 0 1 0 0,1-1 0 0 0,7-11 725 0 0,0 12 22 0 0,11-2-249 0 0,1 1 1 0 0,0 1-1 0 0,0 1 1 0 0,0 0-1 0 0,20 4 1 0 0,-16 0-355 0 0,-1-2 0 0 0,1 0 0 0 0,-1-1 0 0 0,26-4 0 0 0,71 3 365 0 0,174-6 407 0 0,-55 2-616 0 0,-83 3-107 0 0,29-1 0 0 0,52-8 5 0 0,225-13 404 0 0,-215 9-195 0 0,58-5-298 0 0,-136 11-58 0 0,-2 1 0 0 0,137-15-32 0 0,-225 23 0 0 0,-10 0 0 0 0,13-5 0 0 0,74-2 0 0 0,-118 6 0 0 0,129-3 0 0 0,-119 4-13 0 0,-31-1-722 0 0,24-1-1 0 0,94-16-9913 0 0,-117 14 5223 0 0</inkml:trace>
  <inkml:trace contextRef="#ctx0" brushRef="#br0" timeOffset="34651.76">18440 1282 15056 0 0,'0'0'1710'0'0,"0"2"-1338"0"0,0 16 600 0 0,-1-8-457 0 0,1 0-1 0 0,1 0 0 0 0,2 18 0 0 0,17 114 1756 0 0,-5-29-2236 0 0,-3-48-872 0 0,-2-21-4509 0 0,1-4-1643 0 0</inkml:trace>
  <inkml:trace contextRef="#ctx0" brushRef="#br0" timeOffset="38161.82">15581 758 18399 0 0,'0'0'2856'0'0,"8"-3"-934"0"0,-1-1-1620 0 0,0 0 0 0 0,0 0 1 0 0,1 0-1 0 0,-1 1 0 0 0,1 1 0 0 0,0-1 1 0 0,-1 1-1 0 0,1 1 0 0 0,0-1 1 0 0,9 0-1 0 0,-10 1-255 0 0,0 1 1 0 0,0-1-1 0 0,0 1 0 0 0,0 0 1 0 0,0 0-1 0 0,0 1 0 0 0,0 0 1 0 0,0 1-1 0 0,-1-1 0 0 0,1 1 1 0 0,0 0-1 0 0,-1 1 0 0 0,12 5 1 0 0,-12-4-48 0 0,-1 1 0 0 0,1-1 0 0 0,-1 1 0 0 0,0 0 0 0 0,0 1 0 0 0,-1-1 0 0 0,1 1 0 0 0,-1 0 0 0 0,3 7 1 0 0,2 4-57 0 0,-1 0 0 0 0,7 21 0 0 0,-12-26 40 0 0,0 0 0 0 0,-1 0 0 0 0,1 24 0 0 0,2 5 9 0 0,-4-29 7 0 0,-1-1 0 0 0,0 1 0 0 0,0 0 0 0 0,-4 20 0 0 0,2-13 0 0 0,1-14-8 0 0,0 0 0 0 0,-1 0 0 0 0,1 0 0 0 0,-1-1 0 0 0,-2 6 0 0 0,-5 13-94 0 0,-8 18-1992 0 0,17-41 2015 0 0,0 0 0 0 0,0 0 0 0 0,0 1 0 0 0,0-1 0 0 0,0 0 0 0 0,0 0 0 0 0,0 1 0 0 0,0-1 0 0 0,0 0 0 0 0,0 0 0 0 0,0 1 0 0 0,0-1 0 0 0,-1 0 0 0 0,1 0 0 0 0,0 1 0 0 0,0-1 0 0 0,0 0 0 0 0,0 0 0 0 0,-1 0 0 0 0,1 0 1 0 0,0 1-1 0 0,0-1 0 0 0,0 0 0 0 0,-1 0 0 0 0,1 0 0 0 0,0 0 0 0 0,0 0 0 0 0,-1 0 0 0 0,1 1 0 0 0,0-1 0 0 0,0 0 0 0 0,-1 0 0 0 0,1 0 0 0 0,0 0 0 0 0,0 0 0 0 0,-1 0 0 0 0,1 0 0 0 0,0 0 0 0 0,-1 0 0 0 0,1 0 0 0 0,0 0 0 0 0,-1-1 0 0 0,1 1-35 0 0,-7 0-1700 0 0</inkml:trace>
  <inkml:trace contextRef="#ctx0" brushRef="#br0" timeOffset="38626.13">15645 1020 17359 0 0,'0'0'396'0'0,"5"-7"530"0"0,-3 5-852 0 0,0 0 0 0 0,0 0-1 0 0,1 1 1 0 0,-1-1 0 0 0,1 0 0 0 0,-1 1 0 0 0,4-2 0 0 0,9-6-83 0 0,-6 4 414 0 0,0 0-1 0 0,0 1 0 0 0,1 0 0 0 0,-1 0 0 0 0,1 1 0 0 0,15-3 0 0 0,7-2 406 0 0,212-59 1665 0 0,-148 50-2105 0 0,-95 17-398 0 0,0 0 2 0 0,1 0 1 0 0,-1-1 0 0 0,0 1-1 0 0,0 0 1 0 0,0 0 0 0 0,0 0-1 0 0,0 0 1 0 0,0 0 0 0 0,0 0-1 0 0,0 1 1 0 0,2-1 0 0 0,-2 1 13 0 0,0 0 0 0 0,1-1 1 0 0,-1 1-1 0 0,0 0 0 0 0,1 0 0 0 0,-1 0 1 0 0,0 0-1 0 0,0 1 0 0 0,0-1 1 0 0,0 0-1 0 0,0 0 0 0 0,0 1 1 0 0,-1-1-1 0 0,2 2 0 0 0,-1-1 12 0 0,0 1 0 0 0,0 0 0 0 0,0 0 0 0 0,0 0 0 0 0,0-1 0 0 0,-1 1 0 0 0,1 0 0 0 0,-1 0 0 0 0,0 0 0 0 0,0 0 0 0 0,0 0 0 0 0,0 0 0 0 0,-1 0 0 0 0,1 0 0 0 0,-3 5 0 0 0,-1 5 0 0 0,0-1 0 0 0,-9 16 0 0 0,6-12 0 0 0,0 1 0 0 0,-6 24 0 0 0,6-16 0 0 0,7-25 0 0 0,-3 9 0 0 0,1 0 0 0 0,-3 17 0 0 0,5-23 0 0 0,0 0 0 0 0,0 0 0 0 0,0 0 0 0 0,0 0 0 0 0,0-1 0 0 0,1 1 0 0 0,-1 0 0 0 0,1 0 0 0 0,0-1 0 0 0,0 1 0 0 0,0 0 0 0 0,0-1 0 0 0,3 5 0 0 0,-3-5 12 0 0,1-1 0 0 0,-1 0 0 0 0,0 0 0 0 0,0-1-1 0 0,1 1 1 0 0,-1 0 0 0 0,0 0 0 0 0,1-1 0 0 0,-1 1-1 0 0,1 0 1 0 0,-1-1 0 0 0,1 1 0 0 0,-1-1 0 0 0,1 0 0 0 0,-1 0-1 0 0,1 1 1 0 0,-1-1 0 0 0,1 0 0 0 0,-1 0 0 0 0,1-1-1 0 0,2 1 1 0 0,2-1 53 0 0,-1 0 0 0 0,1 0-1 0 0,-1 0 1 0 0,0-1 0 0 0,6-2-1 0 0,6-5-13 0 0,-1-1 1 0 0,0 0-1 0 0,0-1 0 0 0,20-19 0 0 0,-32 26-25 0 0,-1 1 0 0 0,1 0 0 0 0,-1-1 0 0 0,0 0-1 0 0,0 0 1 0 0,0 0 0 0 0,-1 0 0 0 0,1 0 0 0 0,-1-1-1 0 0,0 1 1 0 0,0-1 0 0 0,0 1 0 0 0,-1-1 0 0 0,0 0 0 0 0,0 0-1 0 0,0 1 1 0 0,0-1 0 0 0,-1 0 0 0 0,0 0 0 0 0,0 0 0 0 0,0 0-1 0 0,-1 0 1 0 0,1 0 0 0 0,-1 1 0 0 0,0-1 0 0 0,-1 0 0 0 0,1 0-1 0 0,-1 1 1 0 0,0-1 0 0 0,0 1 0 0 0,0 0 0 0 0,-1-1 0 0 0,1 1-1 0 0,-4-4 1 0 0,-3-4 44 0 0,4 5-60 0 0,0 1 0 0 0,0-1 0 0 0,0 1 0 0 0,-1 0 0 0 0,0 0 0 0 0,0 1 0 0 0,0 0 0 0 0,-13-8 0 0 0,14 11-10 0 0,-6-4 0 0 0,0 1 0 0 0,-16-5 0 0 0,22 9 0 0 0,1 0 0 0 0,-1 1 0 0 0,0-1 0 0 0,0 1 0 0 0,0 0 0 0 0,1 0 0 0 0,-1 0 0 0 0,0 0 0 0 0,-5 2 0 0 0,0 0-57 0 0,-13 3 127 0 0,-22 7 0 0 0,37-9-205 0 0,1 0 0 0 0,-1 1 0 0 0,1-1 0 0 0,0 1 0 0 0,0 1 0 0 0,-10 8 0 0 0,13-10-705 0 0,-7 5 457 0 0</inkml:trace>
  <inkml:trace contextRef="#ctx0" brushRef="#br0" timeOffset="38972.54">16524 579 20359 0 0,'0'0'1540'0'0,"-1"-1"-1044"0"0,-5-2-197 0 0,5 2 356 0 0,1 1-568 0 0,0 0 1 0 0,-1 0-1 0 0,1 0 0 0 0,0 0 1 0 0,0 0-1 0 0,-1 0 1 0 0,1 0-1 0 0,0 0 1 0 0,0 0-1 0 0,-1 0 1 0 0,1 0-1 0 0,0 0 0 0 0,-1 0 1 0 0,1 0-1 0 0,0 0 1 0 0,0 0-1 0 0,-1 0 1 0 0,1 0-1 0 0,0 0 1 0 0,0 0-1 0 0,-1 0 0 0 0,1 0 1 0 0,0 0-1 0 0,0 0 1 0 0,-1 0-1 0 0,1 1 1 0 0,0-1-1 0 0,0 0 1 0 0,-5 5 17 0 0,0 0 1 0 0,0 0 0 0 0,1 0 0 0 0,0 0-1 0 0,0 1 1 0 0,1 0 0 0 0,-1 0-1 0 0,1 0 1 0 0,1 0 0 0 0,-4 10 0 0 0,0 5 27 0 0,-5 42 0 0 0,2-10-2 0 0,1-14-178 0 0,2 0 1 0 0,-3 76 0 0 0,9-91 24 0 0,2-1 0 0 0,0 0 0 0 0,1 1-1 0 0,2-2 1 0 0,0 1 0 0 0,11 30 0 0 0,-13-46 13 0 0,0 2-130 0 0,1 1 0 0 0,0-1-1 0 0,1 0 1 0 0,0 0 0 0 0,6 9 0 0 0,-9-16 81 0 0,0 1-1 0 0,0-1 1 0 0,0 0 0 0 0,0 0 0 0 0,0-1-1 0 0,1 1 1 0 0,-1 0 0 0 0,1-1 0 0 0,-1 1-1 0 0,1-1 1 0 0,0 0 0 0 0,-1 0 0 0 0,1 0-1 0 0,0 0 1 0 0,0 0 0 0 0,-1 0 0 0 0,1-1-1 0 0,0 0 1 0 0,0 1 0 0 0,0-1 0 0 0,0 0-1 0 0,5-1 1 0 0,11-3-1207 0 0,-1-3-14 0 0</inkml:trace>
  <inkml:trace contextRef="#ctx0" brushRef="#br0" timeOffset="39359.56">16887 776 19895 0 0,'0'0'971'0'0,"-1"2"-427"0"0,-6 11 74 0 0,6-10-564 0 0,-1 0 1 0 0,0 1-1 0 0,1-1 0 0 0,0 0 0 0 0,0 1 0 0 0,0-1 0 0 0,0 1 1 0 0,0-1-1 0 0,0 5 0 0 0,4 38 1775 0 0,-1-34-1555 0 0,-1 1 0 0 0,-2 24 0 0 0,1-20-247 0 0,0-1 1 0 0,1 1-1 0 0,1 0 1 0 0,0 0 0 0 0,8 25-1 0 0,1 9-66 0 0,6 36-3059 0 0,-16-77 896 0 0</inkml:trace>
  <inkml:trace contextRef="#ctx0" brushRef="#br0" timeOffset="39360.56">17157 1030 10592 0 0,'-3'7'11335'0'0,"-5"-3"-11191"0"0</inkml:trace>
  <inkml:trace contextRef="#ctx0" brushRef="#br0" timeOffset="39707.14">17395 736 6448 0 0,'0'0'498'0'0,"5"-3"-204"0"0,-2 2 2286 0 0,13 1 3959 0 0,15 0-394 0 0,-24 0-5797 0 0,0 1 1 0 0,-1 0-1 0 0,1 0 0 0 0,0 1 1 0 0,7 2-1 0 0,5 2-10 0 0,-16-5-287 0 0,1-1-1 0 0,-1 1 0 0 0,1 1 1 0 0,-1-1-1 0 0,0 0 0 0 0,0 1 1 0 0,1-1-1 0 0,-1 1 0 0 0,0 0 1 0 0,4 4-1 0 0,-4-3 2 0 0,5 4 48 0 0,0 1 1 0 0,0 0-1 0 0,-1 0 1 0 0,11 15-1 0 0,-17-20-95 0 0,1 1-1 0 0,-1-1 1 0 0,1 0-1 0 0,-1 0 1 0 0,0 0-1 0 0,0 1 1 0 0,0-1-1 0 0,-1 1 1 0 0,1-1-1 0 0,-1 0 1 0 0,0 1-1 0 0,0-1 1 0 0,0 1-1 0 0,0-1 1 0 0,-1 1-1 0 0,0-1 0 0 0,1 0 1 0 0,-1 1-1 0 0,-2 3 1 0 0,-9 30 71 0 0,9-24-25 0 0,-2 1-1 0 0,0-1 0 0 0,-12 23 0 0 0,4-16-50 0 0,-19 21 0 0 0,3-2 0 0 0,10-16-2 0 0,16-20 3 0 0,0 0 0 0 0,1 0 0 0 0,-1 0 0 0 0,0 1 1 0 0,1-1-1 0 0,0 1 0 0 0,0-1 0 0 0,0 1 0 0 0,0 0 0 0 0,1 0 0 0 0,-1 0 1 0 0,1 0-1 0 0,0 0 0 0 0,0 0 0 0 0,0 6 0 0 0,1-9 13 0 0,0 0-1 0 0,0 1 0 0 0,0-1 1 0 0,0 0-1 0 0,0 1 1 0 0,0-1-1 0 0,0 0 0 0 0,0 0 1 0 0,1 1-1 0 0,-1-1 1 0 0,0 0-1 0 0,1 0 0 0 0,-1 1 1 0 0,1-1-1 0 0,-1 0 0 0 0,1 0 1 0 0,0 0-1 0 0,0 0 1 0 0,-1 0-1 0 0,1 0 0 0 0,0 0 1 0 0,0 0-1 0 0,0 0 1 0 0,0-1-1 0 0,0 1 0 0 0,0 0 1 0 0,0 0-1 0 0,0-1 1 0 0,1 1-1 0 0,-1-1 0 0 0,0 1 1 0 0,0-1-1 0 0,0 1 1 0 0,1-1-1 0 0,-1 0 0 0 0,0 0 1 0 0,0 1-1 0 0,1-1 0 0 0,-1 0 1 0 0,0 0-1 0 0,1 0 1 0 0,-1-1-1 0 0,0 1 0 0 0,3-1 1 0 0,2 0 71 0 0,1 0 0 0 0,-1 0-1 0 0,13-5 1 0 0,15-4 29 0 0,0 3-172 0 0,-1-1-1 0 0,42-17 0 0 0,-46 16-137 0 0,-19 6-118 0 0,1-1 1 0 0,-1 0-1 0 0,14-7 1 0 0,17-11-3939 0 0,-27 14 761 0 0,13-8-4307 0 0</inkml:trace>
  <inkml:trace contextRef="#ctx0" brushRef="#br0" timeOffset="40065.19">17994 427 17967 0 0,'-7'3'1632'0'0,"-3"-2"-1344"0"0,10-1-224 0 0,-1 0-1 0 0,1 0 0 0 0,-1 0 0 0 0,1 0 0 0 0,-1 0 1 0 0,1 0-1 0 0,-1 0 0 0 0,1 1 0 0 0,-1-1 0 0 0,1 0 0 0 0,-1 0 1 0 0,1 0-1 0 0,-1 1 0 0 0,1-1 0 0 0,0 0 0 0 0,-1 1 1 0 0,1-1-1 0 0,-1 0 0 0 0,1 1 0 0 0,0-1 0 0 0,-1 0 0 0 0,1 1 1 0 0,0-1-1 0 0,-1 1 0 0 0,1-1 0 0 0,0 1 0 0 0,0-1 1 0 0,0 1-1 0 0,-1-1 0 0 0,1 0 0 0 0,0 1 0 0 0,0-1 1 0 0,0 1-1 0 0,0-1 0 0 0,0 1 0 0 0,0 0 0 0 0,0 0 0 0 0,3 16 2120 0 0,0-10-1805 0 0,1 0 1 0 0,0 0-1 0 0,0-1 0 0 0,0 0 0 0 0,10 10 0 0 0,30 27 116 0 0,-11-12-65 0 0,-8 0-307 0 0,0 0 1 0 0,-2 1-1 0 0,36 69 0 0 0,-48-81-115 0 0,2 6-7 0 0,17 51 0 0 0,-18-46 0 0 0,-7-14 0 0 0,0-1 0 0 0,-1 1 0 0 0,1 18 0 0 0,-1-13 0 0 0,-2-5 0 0 0,0 0 0 0 0,-1 0 0 0 0,0 0 0 0 0,-4 30 0 0 0,1-36 0 0 0,0 1 0 0 0,-1-1 0 0 0,0 0 0 0 0,0 1 0 0 0,-1-2 0 0 0,-1 1 0 0 0,-9 17 0 0 0,6-15-73 0 0,5-6-68 0 0,-1 0 0 0 0,0-1 0 0 0,-8 10 1 0 0,12-15 115 0 0,-1 0 0 0 0,0 0 0 0 0,0 0 0 0 0,0 0 0 0 0,0 0 0 0 0,0 0 1 0 0,1-1-1 0 0,-2 1 0 0 0,1 0 0 0 0,0-1 0 0 0,0 1 0 0 0,0-1 0 0 0,0 1 1 0 0,0-1-1 0 0,0 1 0 0 0,0-1 0 0 0,-1 0 0 0 0,1 0 0 0 0,0 0 1 0 0,0 0-1 0 0,-1 0 0 0 0,1 0 0 0 0,0 0 0 0 0,0 0 0 0 0,0 0 0 0 0,-1 0 1 0 0,1 0-1 0 0,-2-1 0 0 0,-10-6-1731 0 0,-23-13 0 0 0,16 8-319 0 0</inkml:trace>
  <inkml:trace contextRef="#ctx0" brushRef="#br0" timeOffset="40435.2">18383 138 20127 0 0,'22'-8'843'0'0,"-10"3"-388"0"0,0 1 0 0 0,18-5 0 0 0,-23 8-525 0 0,9-3 667 0 0,0 2 0 0 0,31-2 0 0 0,-42 4-453 0 0,0 0 0 0 0,0 0 0 0 0,0 1 0 0 0,0 0 0 0 0,-1 0 0 0 0,1 0 0 0 0,0 1 0 0 0,-1-1 0 0 0,1 1 0 0 0,-1 0-1 0 0,1 0 1 0 0,-1 1 0 0 0,0-1 0 0 0,5 5 0 0 0,-7-5-141 0 0,-1 0 1 0 0,1-1-1 0 0,-1 1 0 0 0,1 0 0 0 0,-1 0 1 0 0,0 0-1 0 0,0-1 0 0 0,0 1 0 0 0,0 1 1 0 0,0-1-1 0 0,0 0 0 0 0,-1 0 0 0 0,1 0 0 0 0,-1 0 1 0 0,1 0-1 0 0,-1 1 0 0 0,0-1 0 0 0,0 0 1 0 0,0 0-1 0 0,0 1 0 0 0,0-1 0 0 0,-1 0 1 0 0,1 0-1 0 0,-1 0 0 0 0,1 1 0 0 0,-2 1 1 0 0,-2 7 12 0 0,-1 0 1 0 0,0 0 0 0 0,-12 18-1 0 0,7-12-10 0 0,-10 20 75 0 0,-22 36 229 0 0,40-71-239 0 0,1 1 1 0 0,-1-1 0 0 0,1 0-1 0 0,0 0 1 0 0,0 1 0 0 0,0-1-1 0 0,0 1 1 0 0,0-1 0 0 0,1 0-1 0 0,-1 5 1 0 0,1-6-41 0 0,0 0 1 0 0,0 0-1 0 0,0 0 0 0 0,0 0 1 0 0,1 0-1 0 0,-1 0 1 0 0,0 0-1 0 0,1 0 1 0 0,-1 0-1 0 0,1-1 0 0 0,-1 1 1 0 0,1 0-1 0 0,-1 0 1 0 0,1 0-1 0 0,0-1 0 0 0,-1 1 1 0 0,1 0-1 0 0,0-1 1 0 0,0 1-1 0 0,-1-1 1 0 0,1 1-1 0 0,0-1 0 0 0,0 1 1 0 0,0-1-1 0 0,0 1 1 0 0,0-1-1 0 0,-1 0 0 0 0,1 0 1 0 0,0 1-1 0 0,0-1 1 0 0,1 0-1 0 0,13 2 135 0 0,0 0-1 0 0,0-1 0 0 0,0-1 1 0 0,0 0-1 0 0,19-3 0 0 0,-6 1 243 0 0,95-10-1485 0 0,-74 7-1519 0 0,-22 3 917 0 0</inkml:trace>
  <inkml:trace contextRef="#ctx0" brushRef="#br0" timeOffset="41200.08">18062 1607 16128 0 0,'0'0'3569'0'0,"0"0"-3483"0"0,0 0 0 0 0,0 0 0 0 0,-1 1 0 0 0,1-1 0 0 0,0 0 0 0 0,0 0 0 0 0,0 1 0 0 0,-1-1 0 0 0,1 0 0 0 0,0 1 0 0 0,0-1 0 0 0,0 0 0 0 0,0 1 0 0 0,0-1 0 0 0,0 0 0 0 0,0 1 0 0 0,-1-1 0 0 0,1 0 0 0 0,0 1 0 0 0,0-1 0 0 0,0 0 0 0 0,0 1 0 0 0,0-1 0 0 0,1 1 0 0 0,1 1 74 0 0,1-1-1 0 0,0 1 0 0 0,0-1 1 0 0,0 1-1 0 0,0-1 0 0 0,1 0 1 0 0,-1 0-1 0 0,0 0 0 0 0,5 0 1 0 0,17 5 516 0 0,-13-2-571 0 0,0-1 0 0 0,0 0 0 0 0,0-1 0 0 0,1 0 0 0 0,14-1 0 0 0,66-3 837 0 0,-7 0-496 0 0,1 6-382 0 0,52 1 86 0 0,170 8-114 0 0,-223-8 14 0 0,112-1 117 0 0,-60-3-18 0 0,125-4 97 0 0,-73 0-78 0 0,163-10-39 0 0,-59 2-264 0 0,189-5 863 0 0,286-8-424 0 0,-421 8-304 0 0,-78 8 0 0 0,-60 5 60 0 0,-9 0 17 0 0,-57 1-61 0 0,-28 1-17 0 0,-54 1-7 0 0,-36 0-8 0 0,1 0 0 0 0,0-2 0 0 0,34-6 0 0 0,-28 3-412 0 0,-26 4-338 0 0,1 0 0 0 0,-1 0 0 0 0,0-1 0 0 0,0 0 0 0 0,9-3 0 0 0,-1-2-7793 0 0</inkml:trace>
  <inkml:trace contextRef="#ctx0" brushRef="#br0" timeOffset="35720.11">17764 2720 7832 0 0,'0'0'602'0'0,"-7"-14"3246"0"0,6 12-2996 0 0,0 0 0 0 0,-1 0 0 0 0,1 0 0 0 0,-1 1 0 0 0,0-1 0 0 0,1 0 0 0 0,-3-1-1 0 0,-3-4 682 0 0,6 6-1100 0 0,0 0-1 0 0,0 1 1 0 0,0-1 0 0 0,0 0 0 0 0,1 0-1 0 0,-1 0 1 0 0,0 1 0 0 0,0-1-1 0 0,0 0 1 0 0,0 1 0 0 0,-1-1-1 0 0,1 1 1 0 0,-1-1 0 0 0,1 1-348 0 0,1 0 0 0 0,0 0 0 0 0,-1 0 0 0 0,1 0 0 0 0,-1 0 0 0 0,1 0 0 0 0,0 0 0 0 0,-1 0 0 0 0,1 0 0 0 0,0 1 0 0 0,-1-1 0 0 0,1 0 0 0 0,-1 0 0 0 0,1 0 0 0 0,0 0 0 0 0,0 1 0 0 0,-1-1 0 0 0,1 0 0 0 0,0 0 0 0 0,-1 1 0 0 0,1-1 0 0 0,0 0 0 0 0,0 1 0 0 0,-1-1 0 0 0,1 0 0 0 0,0 1 0 0 0,-2 4-187 0 0,0-1-1 0 0,1 0 1 0 0,0 1 0 0 0,0 0 0 0 0,-1 7-1 0 0,-1 8 525 0 0,-29 107-420 0 0,5-14-21 0 0,17-75-779 0 0,2 0 1 0 0,-5 61 0 0 0,13-86-330 0 0,1 0 1 0 0,0 0 0 0 0,0 0-1 0 0,7 25 1 0 0,-4-24-553 0 0</inkml:trace>
  <inkml:trace contextRef="#ctx0" brushRef="#br0" timeOffset="36059.47">17923 2444 8288 0 0,'0'-2'79'0'0,"0"0"-1"0"0,0 1 1 0 0,0-1 0 0 0,-1 0 0 0 0,1 0-1 0 0,-10-16 15408 0 0,16 38-14150 0 0,-4-1-1119 0 0,-1 0 0 0 0,-2 28 0 0 0,0-9-160 0 0,1 555-485 0 0,6-504-2071 0 0,-3-61-986 0 0,-1-13-3905 0 0</inkml:trace>
  <inkml:trace contextRef="#ctx0" brushRef="#br0" timeOffset="36432.47">18184 2742 18055 0 0,'7'-2'1632'0'0,"0"1"548"0"0,3 16 320 0 0,-8-12-2401 0 0,-1 0-1 0 0,0 0 0 0 0,0 0 1 0 0,0 1-1 0 0,0-1 0 0 0,0 0 0 0 0,-1 1 1 0 0,1-1-1 0 0,-1 1 0 0 0,0-1 1 0 0,0 0-1 0 0,0 1 0 0 0,-1-1 1 0 0,0 6-1 0 0,-1 16 219 0 0,-7 114-25 0 0,0-41-378 0 0,9-96 51 0 0,-1 11-451 0 0,0-1-1 0 0,1 1 1 0 0,1 0-1 0 0,0 0 1 0 0,1-1-1 0 0,3 14 1 0 0,-1-7-2529 0 0</inkml:trace>
  <inkml:trace contextRef="#ctx0" brushRef="#br0" timeOffset="36793.06">18549 2374 8288 0 0,'0'-4'221'0'0,"1"0"-1"0"0,0 0 1 0 0,-1 0 0 0 0,2 0 0 0 0,-1 1 0 0 0,0-1 0 0 0,1 0-1 0 0,0 0 1 0 0,0 1 0 0 0,4-6 0 0 0,6-15 14076 0 0,-9 32-13076 0 0,0 3-1126 0 0,0 0 0 0 0,-1-1 0 0 0,0 1 0 0 0,-1 0 0 0 0,0 19 0 0 0,-8 55-15 0 0,3-56 1 0 0,1 44 0 0 0,3 36-49 0 0,-21 164 0 0 0,16-228-26 0 0,-8 81-134 0 0,-2 23-1136 0 0,12-127 190 0 0,1 4-423 0 0,2-19 553 0 0,-1-1 1 0 0,1 1 0 0 0,-1-1-1 0 0,-1 1 1 0 0,1-1 0 0 0,-3 7-1 0 0</inkml:trace>
  <inkml:trace contextRef="#ctx0" brushRef="#br0" timeOffset="37168.43">18824 2759 19295 0 0,'3'-21'1718'0'0,"-3"20"-1699"0"0,1 0-1 0 0,-1 0 1 0 0,1 1-1 0 0,-1-1 1 0 0,1 0-1 0 0,0 0 1 0 0,-1 1-1 0 0,1-1 1 0 0,0 0-1 0 0,-1 1 1 0 0,1-1-1 0 0,0 1 1 0 0,0-1-1 0 0,0 1 1 0 0,0-1-1 0 0,0 1 1 0 0,-1-1-1 0 0,1 1 1 0 0,2 0-1 0 0,26-10 1447 0 0,-17 5-649 0 0,1 1-1 0 0,-1 0 0 0 0,24-2 1 0 0,-28 5-693 0 0,1 0 1 0 0,-1 1-1 0 0,0 0 1 0 0,14 2 0 0 0,-19-1-102 0 0,0-1 0 0 0,-1 1 0 0 0,1 0 0 0 0,0 0 1 0 0,0 0-1 0 0,-1 0 0 0 0,1 0 0 0 0,0 1 0 0 0,-1-1 1 0 0,1 1-1 0 0,-1 0 0 0 0,0 0 0 0 0,0 0 0 0 0,1 0 1 0 0,-1 0-1 0 0,-1 0 0 0 0,3 3 0 0 0,-2-2-31 0 0,0 0 1 0 0,0 0-1 0 0,-1 0 0 0 0,1 0 1 0 0,-1 0-1 0 0,0 0 0 0 0,0 0 1 0 0,0 1-1 0 0,0-1 0 0 0,0 0 1 0 0,-1 1-1 0 0,1-1 0 0 0,-1 0 0 0 0,0 1 1 0 0,0-1-1 0 0,-1 0 0 0 0,1 1 1 0 0,-1-1-1 0 0,1 1 0 0 0,-1-1 1 0 0,0 0-1 0 0,-3 6 0 0 0,-13 29 9 0 0,14-31 0 0 0,1-1 0 0 0,-1 1 0 0 0,-1-1 0 0 0,1 1 0 0 0,-1-1 0 0 0,0 0 0 0 0,0-1 0 0 0,0 1 0 0 0,-9 8 0 0 0,-88 67-53 0 0,99-79 62 0 0,-1 1 1 0 0,1-1 0 0 0,0 1-1 0 0,0 0 1 0 0,0 0-1 0 0,-2 3 1 0 0,-2 4 50 0 0,0-3-46 0 0,2-4 2 0 0,3-3 144 0 0,2 1-147 0 0,-1 0-1 0 0,1 0 1 0 0,0 0 0 0 0,-1-1-1 0 0,1 1 1 0 0,0-1 0 0 0,0 1-1 0 0,0 0 1 0 0,0-1-1 0 0,0 1 1 0 0,0-1 0 0 0,0 0-1 0 0,0 1 1 0 0,0-1 0 0 0,0 0-1 0 0,0 0 1 0 0,0 1 0 0 0,2-1-1 0 0,2 0 29 0 0,1 0 0 0 0,-1-1 0 0 0,1 0 0 0 0,-1 0 0 0 0,1 0 0 0 0,5-2 0 0 0,12-3 136 0 0,-3 3 12 0 0,35-7-312 0 0,-49 8 30 0 0,0 0 0 0 0,-1 0 0 0 0,1 0-1 0 0,-1-1 1 0 0,0 1 0 0 0,0-1-1 0 0,6-5 1 0 0,-3 2-864 0 0,0 1 1 0 0,0-1-1 0 0,13-4 0 0 0,11-4-6122 0 0,-6 2 18 0 0</inkml:trace>
  <inkml:trace contextRef="#ctx0" brushRef="#br0" timeOffset="37511.04">19386 2646 16439 0 0,'2'0'160'0'0,"1"-1"0"0"0,-1 0-1 0 0,0 0 1 0 0,1 0-1 0 0,-1 0 1 0 0,0 0-1 0 0,0 0 1 0 0,0 0-1 0 0,0-1 1 0 0,4-2-1 0 0,-3 2-119 0 0,0 0 0 0 0,0 0-1 0 0,0 1 1 0 0,1-1 0 0 0,-1 1 0 0 0,1 0-1 0 0,-1-1 1 0 0,1 2 0 0 0,-1-1-1 0 0,1 0 1 0 0,4 0 0 0 0,12 0 4204 0 0,10-6-2421 0 0,-29 7-1812 0 0,8 0 230 0 0,-1 0 0 0 0,1 1 0 0 0,0 0 0 0 0,12 3 0 0 0,-19-4-215 0 0,-1 1-1 0 0,0-1 1 0 0,1 0 0 0 0,-1 1-1 0 0,0-1 1 0 0,1 1 0 0 0,-1 0 0 0 0,0-1-1 0 0,0 1 1 0 0,0 0 0 0 0,1 0-1 0 0,-1 0 1 0 0,0 0 0 0 0,0 0-1 0 0,0 0 1 0 0,0 0 0 0 0,-1 0 0 0 0,1 0-1 0 0,0 0 1 0 0,0 1 0 0 0,-1-1-1 0 0,1 0 1 0 0,-1 0 0 0 0,1 1-1 0 0,-1-1 1 0 0,1 0 0 0 0,-1 1 0 0 0,0-1-1 0 0,0 1 1 0 0,1-1 0 0 0,-1 0-1 0 0,0 1 1 0 0,0-1 0 0 0,-1 1-1 0 0,1 1 1 0 0,-12 41-7 0 0,9-33-8 0 0,0-1 0 0 0,0 1 0 0 0,1-1 1 0 0,-1 21-1 0 0,3-27-3 0 0,0 0 1 0 0,-1 0-1 0 0,1 0 1 0 0,-1-1-1 0 0,0 1 1 0 0,0 0-1 0 0,0-1 0 0 0,-1 1 1 0 0,1-1-1 0 0,-1 1 1 0 0,-4 5-1 0 0,-1 0 17 0 0,-1 0 1 0 0,-12 13-1 0 0,13-16-9 0 0,1 1 0 0 0,-1 0-1 0 0,1 0 1 0 0,1 0 0 0 0,-7 12 0 0 0,11-17-10 0 0,1-1-1 0 0,-1 1 1 0 0,1-1 0 0 0,0 1-1 0 0,0 0 1 0 0,-1-1 0 0 0,1 1-1 0 0,0-1 1 0 0,0 1 0 0 0,1 0-1 0 0,-1-1 1 0 0,0 1 0 0 0,0-1-1 0 0,1 1 1 0 0,-1 0 0 0 0,1-1-1 0 0,1 3 1 0 0,0 0 79 0 0,0 0-1 0 0,0 0 1 0 0,0-1 0 0 0,5 7-1 0 0,-5-8 340 0 0,24 2-160 0 0,-23-3-232 0 0,1 0 0 0 0,-1 0 0 0 0,1 0 0 0 0,0-1 0 0 0,-1 1 0 0 0,5-1 0 0 0,60-7 309 0 0,-56 6-312 0 0,0 0-1 0 0,-1-1 0 0 0,1 0 0 0 0,-1-1 0 0 0,22-9 0 0 0,15-4 22 0 0,-19 9-64 0 0,-9 2-219 0 0,34-5 0 0 0,-40 9-147 0 0,-7 0-175 0 0,1 0 0 0 0,0 0-1 0 0,12-3 1 0 0,-6-5-1004 0 0</inkml:trace>
  <inkml:trace contextRef="#ctx0" brushRef="#br0" timeOffset="43130.21">23402 1356 6448 0 0,'-1'-5'198'0'0,"0"1"-1"0"0,0-1 1 0 0,0 0 0 0 0,0 0-1 0 0,1 0 1 0 0,-1 0 0 0 0,1 1-1 0 0,0-1 1 0 0,1 0 0 0 0,-1 0 0 0 0,1 0-1 0 0,0 0 1 0 0,3-6 0 0 0,10-32 9416 0 0,-14 42-9428 0 0,1 1 1 0 0,-1 0-1 0 0,0-1 0 0 0,1 1 0 0 0,-1 0 1 0 0,0-1-1 0 0,0 1 0 0 0,1 0 1 0 0,-1 0-1 0 0,1-1 0 0 0,-1 1 0 0 0,0 0 1 0 0,1 0-1 0 0,-1-1 0 0 0,1 1 1 0 0,-1 0-1 0 0,0 0 0 0 0,1 0 0 0 0,-1 0 1 0 0,1 0-1 0 0,-1 0 0 0 0,1 0 0 0 0,-1 0 1 0 0,0 0-1 0 0,1 0 0 0 0,-1 0 1 0 0,1 0-1 0 0,-1 0 0 0 0,1 0 0 0 0,11 4 585 0 0,-10-3-703 0 0,0 1 1 0 0,-1-1-1 0 0,1 1 1 0 0,-1-1-1 0 0,1 1 1 0 0,-1-1 0 0 0,0 1-1 0 0,0 0 1 0 0,0-1-1 0 0,0 1 1 0 0,0 0 0 0 0,0 0-1 0 0,0 0 1 0 0,0 2-1 0 0,6 32 35 0 0,-3-9-49 0 0,0-12-26 0 0,-2 0 0 0 0,0 0-1 0 0,0 0 1 0 0,-2 26 0 0 0,-9 64 43 0 0,4-56-64 0 0,-5 124-630 0 0,14-58-4091 0 0,1-77-3148 0 0</inkml:trace>
  <inkml:trace contextRef="#ctx0" brushRef="#br0" timeOffset="43563.07">23203 2568 7832 0 0,'12'5'14441'0'0,"-2"8"-11587"0"0,-8-11-2877 0 0,-1 0-1 0 0,0 0 1 0 0,0-1-1 0 0,-1 1 0 0 0,1 0 1 0 0,0 0-1 0 0,-1 0 1 0 0,1 0-1 0 0,-1 0 1 0 0,0 0-1 0 0,1 0 1 0 0,-1 0-1 0 0,0 0 0 0 0,0 3 1 0 0,-2 2 51 0 0,1 0 0 0 0,1 0 0 0 0,-1 0 0 0 0,1-1 0 0 0,0 1 0 0 0,2 11 0 0 0,1 14-15 0 0,-2-6-17 0 0,6 32 1 0 0,-6-48-6 0 0,0-5-82 0 0,-1 1 0 0 0,0 0 0 0 0,0-1-1 0 0,-2 7 1 0 0,2-8-386 0 0,-1-1 1 0 0,1 1-1 0 0,0 0 0 0 0,0-1 0 0 0,0 1 0 0 0,0 0 0 0 0,1-1 0 0 0,1 7 0 0 0</inkml:trace>
  <inkml:trace contextRef="#ctx0" brushRef="#br0" timeOffset="43904.69">23512 2163 18975 0 0,'0'-1'1720'0'0,"-4"-1"20"0"0,4 3-976 0 0,0 48 344 0 0,0 44 944 0 0,1-45-2052 0 0,2 29 0 0 0,16 154 11 0 0,-11 30-964 0 0,-7-226-64 0 0,-1-14-1117 0 0,0 0 1 0 0,-5 36-1 0 0,5-47 502 0 0</inkml:trace>
  <inkml:trace contextRef="#ctx0" brushRef="#br0" timeOffset="44715.14">23791 2558 3224 0 0,'1'17'19471'0'0,"19"-28"-18026"0"0,-17 10-1283 0 0,-1-1 0 0 0,1 0 0 0 0,-1 1-1 0 0,1 0 1 0 0,0-1 0 0 0,0 1 0 0 0,0 0-1 0 0,0 1 1 0 0,3-2 0 0 0,-4 2-118 0 0,0 0 1 0 0,0 0-1 0 0,0 0 1 0 0,0 0-1 0 0,0 0 1 0 0,0 0-1 0 0,0 1 1 0 0,0-1-1 0 0,0 1 1 0 0,0-1-1 0 0,0 1 1 0 0,-1 0-1 0 0,4 2 1 0 0,4 1 77 0 0,0 0-111 0 0,-7 3 32 0 0,6 12-33 0 0,-7-16-10 0 0,5 10 11 0 0,-4-9-43 0 0,0-3 139 0 0,-2-6 495 0 0,-4-28-674 0 0,6 16 80 0 0,-1 17-1 0 0,-1 0 1 0 0,0-1-1 0 0,0 1 0 0 0,0 0 0 0 0,0-1 0 0 0,0 1 1 0 0,0 0-1 0 0,0-1 0 0 0,0 1 0 0 0,0 0 0 0 0,0-1 1 0 0,0 1-1 0 0,0 0 0 0 0,0-1 0 0 0,0 1 1 0 0,0 0-1 0 0,0-1 0 0 0,0 1 0 0 0,-1 0 0 0 0,1 0 1 0 0,0-1-1 0 0,0 1 0 0 0,0 0 0 0 0,-1-1 0 0 0,1 1 1 0 0,0 0-1 0 0,-1-2 725 0 0,5 13-635 0 0,-1 2-97 0 0,-1 0 0 0 0,0 0 0 0 0,-1 0 0 0 0,-1 15 0 0 0,3 19 0 0 0,-2-21 13 0 0,-1 38-1 0 0,-1-46-38 0 0,0 0 0 0 0,2 1-1 0 0,0-1 1 0 0,5 25-1 0 0,-6-41-531 0 0,15-11-4098 0 0,-10 7 3932 0 0,7-5-839 0 0,5-6-5 0 0</inkml:trace>
  <inkml:trace contextRef="#ctx0" brushRef="#br0" timeOffset="45046.9">24262 2026 18311 0 0,'0'0'414'0'0,"1"-5"2607"0"0,0 9-2730 0 0,-1 0 0 0 0,1 0 0 0 0,-1 1 0 0 0,0-1 0 0 0,0 0 0 0 0,0 0 0 0 0,0 0-1 0 0,-2 6 1 0 0,0 3 136 0 0,-1 21 230 0 0,-4 75 324 0 0,-4 139-504 0 0,0-97-338 0 0,-15 110-511 0 0,23-247 263 0 0,-5 39-352 0 0,7-47-104 0 0,1-1-1 0 0,0 1 1 0 0,0 0-1 0 0,0 0 1 0 0,1-1-1 0 0,2 11 1 0 0,1-7-5054 0 0</inkml:trace>
  <inkml:trace contextRef="#ctx0" brushRef="#br0" timeOffset="45387.98">24534 2501 16959 0 0,'0'0'1536'0'0,"10"-10"-105"0"0,-7 7-928 0 0,0 1 0 0 0,1 0 0 0 0,-1 0 0 0 0,0 0 0 0 0,1 0 0 0 0,-1 0 0 0 0,1 1 0 0 0,-1 0 0 0 0,1-1-1 0 0,7 0 1 0 0,-8 2-431 0 0,1-1-1 0 0,0 1 1 0 0,0 0-1 0 0,0 0 0 0 0,0 0 1 0 0,-1 1-1 0 0,1-1 0 0 0,0 1 1 0 0,0 0-1 0 0,0 0 1 0 0,-1 0-1 0 0,1 1 0 0 0,-1-1 1 0 0,1 1-1 0 0,-1 0 0 0 0,0 0 1 0 0,5 3-1 0 0,-7-3-71 0 0,0-1 0 0 0,1 0 0 0 0,-1 1 0 0 0,0-1 0 0 0,0 1 0 0 0,0 0 0 0 0,0-1 0 0 0,0 1 0 0 0,0 0 0 0 0,-1-1 0 0 0,1 1 0 0 0,-1 0 0 0 0,1 0 0 0 0,-1 0 0 0 0,1 2 0 0 0,-1 30 0 0 0,0-20 0 0 0,0-10-2 0 0,-1 1 0 0 0,1-1 0 0 0,-1 1 0 0 0,0-1 0 0 0,-2 5 0 0 0,-2 10-39 0 0,3-11 43 0 0,0-1 1 0 0,0 1-1 0 0,-1-1 0 0 0,0 0 1 0 0,-1 0-1 0 0,1 0 1 0 0,-6 8-1 0 0,-36 43 67 0 0,20-28-34 0 0,17-20-34 0 0,-17 15 1 0 0,2-2 85 0 0,20-19-65 0 0,2-4-8 0 0,0 1 0 0 0,0 0 0 0 0,1-1-1 0 0,-1 1 1 0 0,0 0 0 0 0,1 0 0 0 0,-1 0 0 0 0,1-1-1 0 0,-1 1 1 0 0,1 0 0 0 0,-1 0 0 0 0,1 0 0 0 0,0 0-1 0 0,-1 0 1 0 0,1 1 0 0 0,0 0 271 0 0,11-2 32 0 0,-3 0-249 0 0,0 0 0 0 0,1 0 1 0 0,-1 0-1 0 0,0-1 0 0 0,0 0 1 0 0,0-1-1 0 0,0 0 0 0 0,-1 0 1 0 0,11-5-1 0 0,34-16-48 0 0,-30 15-652 0 0,25-16 0 0 0,56-40-6036 0 0,-81 50 4844 0 0</inkml:trace>
  <inkml:trace contextRef="#ctx0" brushRef="#br0" timeOffset="45776.96">25163 2425 11056 0 0,'-2'2'14798'0'0,"14"-2"-14300"0"0,-6 0-373 0 0,0 0-1 0 0,1 0 0 0 0,-1 0 0 0 0,0 1 1 0 0,10 2-1 0 0,-15-3-122 0 0,0 0-1 0 0,0 1 1 0 0,0-1 0 0 0,0 0-1 0 0,0 0 1 0 0,0 1 0 0 0,0-1-1 0 0,0 0 1 0 0,0 1 0 0 0,0-1-1 0 0,0 1 1 0 0,-1-1 0 0 0,1 1-1 0 0,0 0 1 0 0,0-1 0 0 0,-1 1-1 0 0,1 0 1 0 0,0 0 0 0 0,-1-1-1 0 0,1 1 1 0 0,0 0 0 0 0,-1 0-1 0 0,1 0 1 0 0,-1 0 0 0 0,0 0-1 0 0,1-1 1 0 0,-1 1 0 0 0,0 0-1 0 0,1 2 1 0 0,0 1 1 0 0,0-1-2 0 0,0 0-1 0 0,0 0 1 0 0,0 0-1 0 0,0 0 1 0 0,0 0 0 0 0,-1 0-1 0 0,1 0 1 0 0,-1 0-1 0 0,0 1 1 0 0,0-1-1 0 0,0 0 1 0 0,-1 0-1 0 0,1 0 1 0 0,-1 0 0 0 0,1 0-1 0 0,-1 0 1 0 0,0 0-1 0 0,-2 5 1 0 0,1-3-2 0 0,0 0 0 0 0,0 0 0 0 0,0-1 1 0 0,0 1-1 0 0,-1-1 0 0 0,0 1 0 0 0,0-1 0 0 0,0 0 0 0 0,0 0 1 0 0,-1 0-1 0 0,0 0 0 0 0,-6 4 0 0 0,9-7 5 0 0,0 0 1 0 0,-1 0-1 0 0,1 0 0 0 0,-1 0 1 0 0,1 0-1 0 0,0 1 0 0 0,0-1 0 0 0,0 0 1 0 0,0 1-1 0 0,0-1 0 0 0,0 1 0 0 0,0-1 1 0 0,0 1-1 0 0,0 2 0 0 0,-6 5-27 0 0,6-7-3 0 0,8-1 11 0 0,-6-1 15 0 0,42 1 363 0 0,-34-1-247 0 0,-1 0 0 0 0,1 0 1 0 0,0 1-1 0 0,14 2 0 0 0,-13 0-106 0 0,0 0 0 0 0,0 0-1 0 0,-1 1 1 0 0,1 0 0 0 0,-1 1 0 0 0,0 0 0 0 0,0 0-1 0 0,-1 1 1 0 0,1 0 0 0 0,-1 1 0 0 0,11 11-1 0 0,-17-15-8 0 0,-1 0 0 0 0,1 0 0 0 0,0 1 0 0 0,-1-1 0 0 0,0 1 0 0 0,0-1-1 0 0,0 1 1 0 0,0-1 0 0 0,-1 1 0 0 0,1 0 0 0 0,-1 5 0 0 0,2 11 18 0 0,-2-18-7 0 0,0 1 0 0 0,0 0 0 0 0,0 0 0 0 0,-1 0 0 0 0,1 0 0 0 0,-1-1 0 0 0,0 1 0 0 0,0 0 0 0 0,0-1 0 0 0,0 1 0 0 0,0 0 0 0 0,0-1 0 0 0,-1 1 0 0 0,1-1 0 0 0,-1 0 0 0 0,0 1 0 0 0,0-1 0 0 0,0 0 0 0 0,0 0 0 0 0,0 0 0 0 0,-3 2 0 0 0,-3 2 10 0 0,-1 1 1 0 0,1-2-1 0 0,-1 1 0 0 0,-15 6 1 0 0,10-6-45 0 0,-1-1 0 0 0,0 0 0 0 0,0-1 0 0 0,0 0 0 0 0,-1-2 0 0 0,-18 2 1 0 0,8-3-1431 0 0,0-2 1 0 0,-49-6 0 0 0,43 0-149 0 0</inkml:trace>
  <inkml:trace contextRef="#ctx0" brushRef="#br0" timeOffset="46531.04">20443 769 6912 0 0,'-14'0'528'0'0,"10"2"-277"0"0,9 0 274 0 0,13 4 9093 0 0,-20-5-8510 0 0,-10 3 1118 0 0,24-5-416 0 0,8-3-1335 0 0,77-3 1991 0 0,-95 8-2435 0 0,-1-1 1 0 0,1 0-1 0 0,0 1 0 0 0,0-1 0 0 0,-1 1 1 0 0,1 0-1 0 0,0 0 0 0 0,-1 0 0 0 0,1 0 0 0 0,2 1 1 0 0,-2 0-2 0 0,17 9-8 0 0,-14-8-15 0 0,0-1 0 0 0,0 1 0 0 0,0 0 0 0 0,0 0 0 0 0,-1 0 0 0 0,0 1 0 0 0,0 0 0 0 0,0 0 0 0 0,0 0 0 0 0,0 0 0 0 0,5 9 0 0 0,2 6-7 0 0,-9-15 0 0 0,1 1 0 0 0,-1-1 0 0 0,1 0 0 0 0,-1 1 0 0 0,0-1 0 0 0,-1 1 0 0 0,1 0 0 0 0,-1-1 0 0 0,0 1 0 0 0,0 0 0 0 0,0 9 0 0 0,-2-3 0 0 0,-1-1 0 0 0,-3 15 0 0 0,2-17 0 0 0,1 0 0 0 0,1 0 0 0 0,0 0 0 0 0,0 1 0 0 0,0 11 0 0 0,5 26 0 0 0,3 59 0 0 0,-8-100-81 0 0,1 0 0 0 0,-1 0-1 0 0,0 0 1 0 0,0-1 0 0 0,-1 1-1 0 0,1 0 1 0 0,-1 0 0 0 0,0-1-1 0 0,0 1 1 0 0,-1-1 0 0 0,0 0-1 0 0,1 1 1 0 0,-5 3 0 0 0,-2 6-225 0 0,8-13 159 0 0,1 0-1 0 0,-1 0 1 0 0,0 1-1 0 0,1-1 0 0 0,-1 1 1 0 0,1-1-1 0 0,0 1 1 0 0,-1-1-1 0 0,1 0 1 0 0,0 1-1 0 0,0 2 1 0 0,0-2-1304 0 0</inkml:trace>
  <inkml:trace contextRef="#ctx0" brushRef="#br0" timeOffset="47060.38">20492 1070 11056 0 0,'0'0'852'0'0,"0"0"-744"0"0,0 0 1 0 0,0 0 0 0 0,0 0 0 0 0,0-1-1 0 0,0 1 1 0 0,0 0 0 0 0,0 0 0 0 0,0-1-1 0 0,0 1 1 0 0,0 0 0 0 0,0 0-1 0 0,0-1 1 0 0,0 1 0 0 0,0 0 0 0 0,0 0-1 0 0,0 0 1 0 0,0-1 0 0 0,1 1 0 0 0,-1 0-1 0 0,0 0 1 0 0,0 0 0 0 0,0-1 0 0 0,0 1-1 0 0,0 0 1 0 0,1 0 0 0 0,-1 0-1 0 0,0 0 1 0 0,0-1 0 0 0,0 1 0 0 0,1 0-1 0 0,-1 0 1 0 0,0 0 0 0 0,0 0 0 0 0,0 0-1 0 0,1 0 1 0 0,-1 0 0 0 0,0 0 0 0 0,0 0-1 0 0,0 0 1 0 0,1 0 0 0 0,-1 0-1 0 0,0 0 1 0 0,0 0 0 0 0,1 0 0 0 0,-1 0-1 0 0,0 0 1 0 0,148-34 6294 0 0,-146 34-6317 0 0,1 0 1 0 0,0-1-1 0 0,0 0 1 0 0,0 1-1 0 0,-1-1 0 0 0,1 0 1 0 0,0 0-1 0 0,-1-1 1 0 0,1 1-1 0 0,-1-1 1 0 0,1 1-1 0 0,-1-1 1 0 0,2-1-1 0 0,-1 0-47 0 0,1 1-1 0 0,-1-1 1 0 0,0 1-1 0 0,1 0 1 0 0,-1 0 0 0 0,1 1-1 0 0,-1-1 1 0 0,1 1-1 0 0,5-2 1 0 0,38-4 89 0 0,-9 1-84 0 0,-22 2-378 0 0,1-1 0 0 0,-1 0 1 0 0,28-14-1 0 0,-49 11-1755 0 0,10 6 1742 0 0,0 0 1 0 0,0 0 0 0 0,1 1 0 0 0,-1 0-1 0 0,0 0 1 0 0,0 0 0 0 0,1 1 0 0 0,6 0-1 0 0,1 0 434 0 0,-39 1 604 0 0,16 1-501 0 0,7 3-206 0 0,12 10 95 0 0,-6-11 91 0 0,-3-3-141 0 0,0 0-1 0 0,0-1 1 0 0,0 1 0 0 0,0-1 0 0 0,0 1 0 0 0,0-1-1 0 0,0 1 1 0 0,0-1 0 0 0,0 1 0 0 0,0-1 0 0 0,-1 1-1 0 0,1 0 1 0 0,0-1 0 0 0,0 1 0 0 0,0-1 0 0 0,-1 1-1 0 0,1-1 1 0 0,0 1 0 0 0,-1-1 0 0 0,1 0 0 0 0,0 1-1 0 0,-1-1 1 0 0,1 1 0 0 0,0-1 0 0 0,-1 0 0 0 0,1 1-1 0 0,-1-1 1 0 0,1 0 0 0 0,-1 1 0 0 0,1-1 0 0 0,-2 1-1 0 0,-18 10 414 0 0,18-10-367 0 0,-7 4 77 0 0,6-4-88 0 0,0 0 0 0 0,-1 1 0 0 0,1 0 0 0 0,0-1 0 0 0,0 1 0 0 0,-3 3 0 0 0,6-4-34 0 0,-1 0 0 0 0,0 0 0 0 0,1 0 0 0 0,-1 0 0 0 0,0 0 0 0 0,1 0 0 0 0,-1 0 0 0 0,1 0 0 0 0,-1 0 0 0 0,1 0 0 0 0,0 0 0 0 0,-1 0 0 0 0,1 0 0 0 0,0 0 0 0 0,0 0 0 0 0,0 0 0 0 0,0 0 0 0 0,0 0 0 0 0,0 1 0 0 0,0-1 0 0 0,0 0 0 0 0,1 0 0 0 0,-1 0 0 0 0,0 0 0 0 0,1 1 0 0 0,2 9 223 0 0,1 0 0 0 0,1 0-1 0 0,0 0 1 0 0,0-1 0 0 0,9 13-1 0 0,-14-23-248 0 0,1 1 0 0 0,-1 0 0 0 0,1 0 0 0 0,-1-1 0 0 0,0 1 0 0 0,1 0 0 0 0,-1 0 0 0 0,0 0 0 0 0,1-1 0 0 0,-1 1 0 0 0,0 0-1 0 0,0 0 1 0 0,0 0 0 0 0,0 0 0 0 0,0-1 0 0 0,0 1 0 0 0,0 0 0 0 0,0 0 0 0 0,0 0 0 0 0,0 0 0 0 0,0 0 0 0 0,-1-1 0 0 0,1 1 0 0 0,0 0 0 0 0,-1 0 0 0 0,1 0 0 0 0,0-1-1 0 0,-1 1 1 0 0,0 1 0 0 0,-2 1 11 0 0,0 0 0 0 0,1 0-1 0 0,-1 0 1 0 0,-1-1-1 0 0,-3 3 1 0 0,4-2-13 0 0,3-3-1 0 0,-1 0 0 0 0,1 1 0 0 0,-1-1-1 0 0,1 0 1 0 0,0 1 0 0 0,-1-1 0 0 0,1 0-1 0 0,0 1 1 0 0,-1-1 0 0 0,1 1 0 0 0,0-1-1 0 0,-1 1 1 0 0,1-1 0 0 0,0 0 0 0 0,0 1-1 0 0,0-1 1 0 0,-1 1 0 0 0,1-1 0 0 0,0 1-1 0 0,0-1 1 0 0,0 1 0 0 0,0-1 0 0 0,0 1 0 0 0,0-1-1 0 0,0 1 1 0 0,0-1 0 0 0,0 1 0 0 0,0-1-1 0 0,0 1 1 0 0,0-1 0 0 0,1 1 0 0 0,-1-1-1 0 0,0 1 1 0 0,0-1 0 0 0,0 1 0 0 0,1-1-1 0 0,-1 1 1 0 0,0-1 0 0 0,0 0 0 0 0,1 1-1 0 0,-1-1 1 0 0,0 1 0 0 0,1-1 0 0 0,-1 0 0 0 0,1 1-1 0 0,-1-1 1 0 0,0 0 0 0 0,1 0 0 0 0,-1 1-1 0 0,1-1 1 0 0,0 0 0 0 0,5 4 19 0 0,-1-1 0 0 0,1 0 0 0 0,8 2 0 0 0,-7-2 6 0 0,-1 0 6 0 0,-1-2 1 0 0,0 1 0 0 0,1 0-1 0 0,-1-1 1 0 0,1 0-1 0 0,-1 0 1 0 0,8-1 0 0 0,-11 0-13 0 0,0 0 0 0 0,0 0 0 0 0,0 0 0 0 0,0 0 0 0 0,0 0 0 0 0,0 0 1 0 0,0-1-1 0 0,0 1 0 0 0,0-1 0 0 0,0 0 0 0 0,-1 0 0 0 0,1 1 0 0 0,0-1 0 0 0,0 0 0 0 0,-1-1 1 0 0,1 1-1 0 0,0 0 0 0 0,-1 0 0 0 0,1-1 0 0 0,-1 1 0 0 0,0-1 0 0 0,1 1 0 0 0,0-3 1 0 0,2-2 60 0 0,0 1 1 0 0,1-1-1 0 0,-1 1 1 0 0,1 0 0 0 0,0 1-1 0 0,0-1 1 0 0,0 1-1 0 0,1 0 1 0 0,10-7 0 0 0,-6 5-75 0 0,-1 0 1 0 0,16-15-1 0 0,-20 17 24 0 0,0-1-1 0 0,-1-1 1 0 0,0 1 0 0 0,1 0-1 0 0,-2-1 1 0 0,1 0-1 0 0,3-8 1 0 0,-6 11 1 0 0,0 1 0 0 0,0-1-1 0 0,-1 0 1 0 0,1 1 0 0 0,-1-1 0 0 0,1 0-1 0 0,-1 0 1 0 0,0 1 0 0 0,0-1 0 0 0,0 0 0 0 0,-1 0-1 0 0,1 1 1 0 0,-1-1 0 0 0,1 0 0 0 0,-1 0-1 0 0,0 1 1 0 0,0-1 0 0 0,0 1 0 0 0,0-1-1 0 0,-4-4 1 0 0,0 0 131 0 0,-1 0 0 0 0,0 1 0 0 0,-1-1-1 0 0,1 1 1 0 0,-1 0 0 0 0,-9-5 0 0 0,11 7-143 0 0,1 2-20 0 0,1 0 0 0 0,-1 0 0 0 0,0 0 0 0 0,0 1 0 0 0,0-1 0 0 0,0 1 0 0 0,0 0 0 0 0,-7-1 0 0 0,-37-2 0 0 0,42 4 0 0 0,0-1 0 0 0,1 1 0 0 0,-1-1 0 0 0,1 1 0 0 0,-1 1 0 0 0,1-1 0 0 0,-1 1 0 0 0,1 0 0 0 0,-1 0 0 0 0,1 1 0 0 0,0 0 0 0 0,0 0 0 0 0,-7 3 0 0 0,10-2 5 0 0,1-2-7 0 0,1-1 0 0 0,-1 1 1 0 0,0 0-1 0 0,1 0 0 0 0,-1-1 0 0 0,0 1 1 0 0,0-1-1 0 0,1 1 0 0 0,-1-1 0 0 0,0 1 0 0 0,0-1 1 0 0,0 1-1 0 0,0-1 0 0 0,0 0 0 0 0,0 0 1 0 0,1 1-1 0 0,-1-1 0 0 0,0 0 0 0 0,-2 0 0 0 0,2 0-14 0 0,1 1-1 0 0,-1-1 0 0 0,1 0 1 0 0,-1 0-1 0 0,1 1 0 0 0,0-1 1 0 0,-1 0-1 0 0,1 0 0 0 0,-1 1 1 0 0,1-1-1 0 0,0 1 0 0 0,-1-1 1 0 0,1 0-1 0 0,0 1 0 0 0,-1-1 1 0 0,1 1-1 0 0,0-1 0 0 0,-1 1 1 0 0,-1 2-64 0 0,-1-1-76 0 0,-1 1-1 0 0,1-1 0 0 0,-1 0 0 0 0,1 0 0 0 0,-8 2 0 0 0,-7 4-1616 0 0</inkml:trace>
  <inkml:trace contextRef="#ctx0" brushRef="#br0" timeOffset="47390.64">21356 464 18055 0 0,'0'0'2064'0'0,"-5"7"-316"0"0,-2 2-1166 0 0,1 1 0 0 0,-1-1 0 0 0,2 1 0 0 0,-1 0-1 0 0,1 1 1 0 0,1-1 0 0 0,-4 12 0 0 0,-4 17-520 0 0,1 1 0 0 0,2-1 1 0 0,2 2-1 0 0,2-1 0 0 0,1 1 1 0 0,3 0-1 0 0,1-1 0 0 0,1 1 1 0 0,3 0-1 0 0,14 64 0 0 0,-5-29-67 0 0,4 13 7 0 0,-14-76-83 0 0,1-1 1 0 0,1 0 0 0 0,-1 0-1 0 0,14 22 1 0 0,-15-29-705 0 0,0-1-1 0 0,1 1 1 0 0,0-1 0 0 0,0 1-1 0 0,7 5 1 0 0</inkml:trace>
  <inkml:trace contextRef="#ctx0" brushRef="#br0" timeOffset="47748.8">21683 765 17967 0 0,'0'0'1632'0'0,"0"2"-1344"0"0,2 12-237 0 0,-2-12 118 0 0,1 1 1 0 0,-1-1 0 0 0,0 1 0 0 0,1-1-1 0 0,-1 0 1 0 0,0 1 0 0 0,-1-1 0 0 0,1 1 0 0 0,0-1-1 0 0,-1 1 1 0 0,1-1 0 0 0,-2 4 0 0 0,-1 0 47 0 0,0 0 0 0 0,1 0 0 0 0,0 1 0 0 0,0-1 0 0 0,0 0 0 0 0,1 1 0 0 0,0 0 0 0 0,0-1 0 0 0,1 1 0 0 0,0 6 0 0 0,2 9 1052 0 0,7 37 0 0 0,-6-43-1164 0 0,0 2-126 0 0,-1 33-1 0 0,-2-35-32 0 0,1 0 0 0 0,5 30 0 0 0,-4-32-278 0 0,-1-9 207 0 0,0 0 1 0 0,0 0-1 0 0,1 1 0 0 0,3 6 1 0 0,-5-10-246 0 0,1 0 1 0 0,0-1-1 0 0,1 1 1 0 0,-1-1 0 0 0,0 1-1 0 0,0-1 1 0 0,1 1 0 0 0,-1-1-1 0 0,0 0 1 0 0,3 2-1 0 0,-1-1-1166 0 0</inkml:trace>
  <inkml:trace contextRef="#ctx0" brushRef="#br0" timeOffset="48077.4">21952 963 16096 0 0,'4'4'8132'0'0,"-4"-4"-7978"0"0,23-11-5843 0 0,-12 8 3579 0 0</inkml:trace>
  <inkml:trace contextRef="#ctx0" brushRef="#br0" timeOffset="48424.5">22118 806 15176 0 0,'0'0'1518'0'0,"1"-1"-1387"0"0,0-1-68 0 0,0 1 0 0 0,0 0 0 0 0,0 0 0 0 0,0 0 0 0 0,0 0 1 0 0,1 0-1 0 0,-1 1 0 0 0,0-1 0 0 0,0 0 0 0 0,1 0 0 0 0,-1 1 0 0 0,1-1 0 0 0,-1 1 1 0 0,2-1-1 0 0,4-1 858 0 0,-5 1-699 0 0,1 0 0 0 0,-1 0 0 0 0,0 1 0 0 0,1-1 0 0 0,-1 1 0 0 0,0-1 0 0 0,1 1 0 0 0,-1 0 0 0 0,1 0 0 0 0,-1 0 0 0 0,5 1 0 0 0,4-1 355 0 0,-6 0-418 0 0,1 1 0 0 0,-1 0 0 0 0,0 0 0 0 0,1 0-1 0 0,-1 0 1 0 0,0 1 0 0 0,0 0 0 0 0,0 0 0 0 0,0 0 0 0 0,0 1 0 0 0,0-1 0 0 0,0 1 0 0 0,-1 0 0 0 0,1 1-1 0 0,-1-1 1 0 0,0 1 0 0 0,0 0 0 0 0,5 6 0 0 0,-7-7-152 0 0,0 0 0 0 0,0 0 0 0 0,0 1 0 0 0,0-1 0 0 0,-1 0 0 0 0,1 1 1 0 0,-1 0-1 0 0,0-1 0 0 0,0 1 0 0 0,0-1 0 0 0,0 1 0 0 0,0 0 0 0 0,-1 0 0 0 0,0-1 0 0 0,0 1 0 0 0,0 0 0 0 0,0 0 0 0 0,-1 0 1 0 0,1-1-1 0 0,-1 1 0 0 0,0 0 0 0 0,0-1 0 0 0,-1 1 0 0 0,1-1 0 0 0,0 1 0 0 0,-1-1 0 0 0,-4 6 0 0 0,-4 7-7 0 0,6-8 0 0 0,-1-1 0 0 0,-9 12 0 0 0,3-7 0 0 0,1 0 0 0 0,0 1 0 0 0,-9 14 0 0 0,11-14-11 0 0,-2-1 0 0 0,-13 15 0 0 0,14-17 139 0 0,0 0 0 0 0,1 1 1 0 0,-14 22-1 0 0,22-32 128 0 0,0-1-233 0 0,1 1 0 0 0,-1 0 0 0 0,0-1-1 0 0,1 1 1 0 0,-1-1 0 0 0,1 1 0 0 0,-1-1 0 0 0,1 1-1 0 0,-1-1 1 0 0,1 1 0 0 0,-1-1 0 0 0,1 1 0 0 0,0-1-1 0 0,-1 0 1 0 0,1 1 0 0 0,0-1 0 0 0,-1 0 0 0 0,1 0-1 0 0,0 1 1 0 0,1-1 0 0 0,14 4 170 0 0,-8-4-115 0 0,1 0-1 0 0,-1 0 0 0 0,0-1 0 0 0,0-1 1 0 0,0 1-1 0 0,0-1 0 0 0,0-1 1 0 0,10-3-1 0 0,-4 1-48 0 0,22-5-1 0 0,-22 7-250 0 0,-1 0 0 0 0,1-1-1 0 0,-1-1 1 0 0,0 0-1 0 0,0-1 1 0 0,19-11-1 0 0,-21 9-3624 0 0,19-15 0 0 0,-14 6-3934 0 0</inkml:trace>
  <inkml:trace contextRef="#ctx0" brushRef="#br0" timeOffset="48425.5">22558 421 3224 0 0,'-8'14'17914'0'0,"8"-12"-17745"0"0,0-1 0 0 0,-1 0 1 0 0,1 1-1 0 0,0-1 0 0 0,0 1 0 0 0,0-1 0 0 0,0 0 0 0 0,0 1 1 0 0,0-1-1 0 0,0 1 0 0 0,0-1 0 0 0,1 0 0 0 0,-1 1 0 0 0,0-1 1 0 0,1 0-1 0 0,-1 1 0 0 0,1-1 0 0 0,0 0 0 0 0,-1 1 0 0 0,1-1 1 0 0,0 0-1 0 0,0 0 0 0 0,0 0 0 0 0,0 0 0 0 0,0 0 0 0 0,0 0 1 0 0,2 2-1 0 0,5 3 25 0 0,0 0 0 0 0,0-1 1 0 0,10 6-1 0 0,-1-1-28 0 0,5 6-52 0 0,-1 0 1 0 0,0 2-1 0 0,-2 0 1 0 0,0 1-1 0 0,-1 1 0 0 0,-1 1 1 0 0,-1 0-1 0 0,-1 2 1 0 0,-1-1-1 0 0,-1 2 1 0 0,19 43-1 0 0,-26-47-114 0 0,0 0 0 0 0,-1 0 0 0 0,-1 0 0 0 0,-1 1 0 0 0,-1-1 0 0 0,-1 1 0 0 0,-1-1 0 0 0,0 1 0 0 0,-2 0 0 0 0,-4 22 0 0 0,1-5 0 0 0,4-26 0 0 0,-1 1 0 0 0,0-1 0 0 0,-1 0 0 0 0,-7 19 0 0 0,5-20-45 0 0,0 0-1 0 0,-1 0 0 0 0,0 0 1 0 0,0-1-1 0 0,-13 15 1 0 0,16-22 15 0 0,1 0 0 0 0,-1 0 0 0 0,0-1 1 0 0,0 1-1 0 0,0 0 0 0 0,-1-1 0 0 0,1 0 1 0 0,-1 0-1 0 0,1 0 0 0 0,-1 0 0 0 0,0-1 0 0 0,1 1 1 0 0,-1-1-1 0 0,0 0 0 0 0,0 0 0 0 0,0 0 1 0 0,0-1-1 0 0,0 1 0 0 0,0-1 0 0 0,-7 0 1 0 0,9-1-165 0 0,0 1 1 0 0,1-1 0 0 0,-1 0 0 0 0,0 1-1 0 0,1-1 1 0 0,-1 0 0 0 0,0 0 0 0 0,1 0-1 0 0,-1 0 1 0 0,1 0 0 0 0,0-1 0 0 0,-1 1-1 0 0,1 0 1 0 0,0-1 0 0 0,0 1 0 0 0,0-1-1 0 0,-2-2 1 0 0,-3-4-1592 0 0,-6-5-6372 0 0</inkml:trace>
  <inkml:trace contextRef="#ctx0" brushRef="#br0" timeOffset="49026.88">22909 38 18687 0 0,'7'-6'915'0'0,"-1"-4"-221"0"0,11-11 5941 0 0,-21 25-5188 0 0,1 2-1429 0 0,-1 0 1 0 0,2 1-1 0 0,-1-1 1 0 0,1 1-1 0 0,-3 11 1 0 0,-1 3-21 0 0,0-2 2 0 0,1 0 0 0 0,1 1 0 0 0,1 0 0 0 0,-2 38 0 0 0,2-40 0 0 0,1-14 0 0 0,1 0 0 0 0,0 0 0 0 0,1 0 0 0 0,-1 0 0 0 0,1 0 0 0 0,-1 0 0 0 0,2 5 0 0 0,-1-3 0 0 0,-4 14 0 0 0,1-9 0 0 0,4-1 0 0 0,2 10 0 0 0,-3-20 0 0 0,-1 1 0 0 0,1-1 0 0 0,0 1 0 0 0,0-1 0 0 0,0 1 0 0 0,0-1 0 0 0,0 0 0 0 0,0 1 0 0 0,0-1 0 0 0,0 1 0 0 0,0-1 0 0 0,0 1 0 0 0,0-1 0 0 0,0 1 0 0 0,1-1 0 0 0,-1 0 0 0 0,0 1 0 0 0,0-1 0 0 0,0 1 0 0 0,0-1 0 0 0,1 0 0 0 0,-1 1 0 0 0,0-1 0 0 0,0 1 0 0 0,1-1 0 0 0,-1 0 0 0 0,0 0 0 0 0,1 1 0 0 0,-1-1 0 0 0,0 0 0 0 0,1 1 0 0 0,-1-1 0 0 0,1 0 0 0 0,-1 0 0 0 0,0 0 0 0 0,1 1 0 0 0,-1-1 0 0 0,1 0 0 0 0,-1 0 0 0 0,1 0 0 0 0,-1 0 0 0 0,1 0 0 0 0,-1 0 0 0 0,0 0 0 0 0,1 0 0 0 0,-1 0 0 0 0,1 0 0 0 0,-1 0 0 0 0,1 0 0 0 0,0 0 0 0 0,1-1 0 0 0,18 2 0 0 0,-15 0 0 0 0,0-1 0 0 0,0 1 0 0 0,0-1 0 0 0,0-1 0 0 0,0 1 0 0 0,0-1 0 0 0,0 0 0 0 0,-1 0 0 0 0,8-2 0 0 0,7-4 0 0 0,-15 6 0 0 0,1 0 0 0 0,-1 0 0 0 0,0-1 0 0 0,1 0 0 0 0,4-3 0 0 0,13-9 0 0 0,-18 12 0 0 0,0 0 0 0 0,0-1 0 0 0,0 1 0 0 0,0-1 0 0 0,0 0 0 0 0,-1 0 0 0 0,1-1 0 0 0,-1 1 0 0 0,0-1 0 0 0,0 0 0 0 0,4-6 0 0 0,-6 8 0 0 0,1 0 1 0 0,-1-1 0 0 0,1 0-1 0 0,-1 1 1 0 0,0-1 0 0 0,0 0 0 0 0,0 0-1 0 0,0 0 1 0 0,0 1 0 0 0,0-1 0 0 0,-1 0-1 0 0,0 0 1 0 0,1 0 0 0 0,-1 0-1 0 0,0 0 1 0 0,-1 0 0 0 0,1 0 0 0 0,-1-4-1 0 0,0 3 59 0 0,1 1-1 0 0,-1-1 0 0 0,1 1 1 0 0,0-1-1 0 0,0 1 0 0 0,0-1 1 0 0,0 0-1 0 0,1 1 0 0 0,-1-1 1 0 0,1 1-1 0 0,2-6 943 0 0,-13 43-905 0 0,3 11-62 0 0,2-15 47 0 0,-3 56-1 0 0,6 1-111 0 0,1 39-205 0 0,8-44-3833 0 0,-3-55-5446 0 0</inkml:trace>
  <inkml:trace contextRef="#ctx0" brushRef="#br0" timeOffset="50146.97">23108 1590 16352 0 0,'0'0'5439'0'0,"5"-7"-4347"0"0,-3 6-905 0 0,0-1 0 0 0,0 1 0 0 0,0-1-1 0 0,1 1 1 0 0,-1 0 0 0 0,0 0 0 0 0,1 0-1 0 0,-1 0 1 0 0,1 1 0 0 0,4-2-1 0 0,26-2 444 0 0,89 14 264 0 0,-44-3-724 0 0,-27-8-54 0 0,-17 0-46 0 0,33 3 0 0 0,55 5-36 0 0,-6 0-4 0 0,11 2-30 0 0,-57-5 0 0 0,83-5 0 0 0,-44-1 0 0 0,162-5 11 0 0,-120 5 44 0 0,87 1-134 0 0,-117 7 136 0 0,36 1-71 0 0,-129-7-6 0 0,318-6-3 0 0,-193 2 113 0 0,101-8-53 0 0,20-6 56 0 0,-175 15 7 0 0,348-5-84 0 0,-163 6-19 0 0,-7 3 8 0 0,76-2 19 0 0,-86-6-23 0 0,107-7-119 0 0,-200 3 118 0 0,-19 4 4 0 0,44-2-74 0 0,-158 7-291 0 0,0-2 1 0 0,59-14 0 0 0,-34 5-1866 0 0,-52 11 1056 0 0,-1 0 1 0 0,0-1-1 0 0,0-1 0 0 0,0-1 1 0 0,0 1-1 0 0,22-14 0 0 0,-20 7-732 0 0</inkml:trace>
  <inkml:trace contextRef="#ctx0" brushRef="#br0" timeOffset="50494.04">29182 1182 14944 0 0,'0'0'1357'0'0,"0"-1"-1117"0"0,-4-5 3353 0 0,1 13-2564 0 0,-1 13-324 0 0,1-1-1 0 0,0 32 1 0 0,2-29-199 0 0,-7 36 0 0 0,5-38-421 0 0,-1 27 0 0 0,0 0-57 0 0,-18 210-1281 0 0,21-240 1012 0 0,-3 51-2743 0 0,4-31 1254 0 0</inkml:trace>
  <inkml:trace contextRef="#ctx0" brushRef="#br0" timeOffset="50963.08">28266 2511 5528 0 0,'0'0'422'0'0,"1"-2"-276"0"0,2-6 213 0 0,-1 5 1045 0 0,0 0-1 0 0,-1-1 1 0 0,1 1-1 0 0,-1-1 1 0 0,0 1-1 0 0,1-10 8328 0 0,-3 14-9685 0 0,1 1-1 0 0,-1 0 1 0 0,0 0 0 0 0,1 0-1 0 0,0 0 1 0 0,-1-1-1 0 0,1 1 1 0 0,0 0-1 0 0,0 0 1 0 0,0 3 0 0 0,-4 64-14 0 0,2-45-34 0 0,1 1 0 0 0,2 24 0 0 0,1 29-1035 0 0,-1-49-2491 0 0,-1-14-4050 0 0</inkml:trace>
  <inkml:trace contextRef="#ctx0" brushRef="#br0" timeOffset="51305.17">28557 2210 17247 0 0,'-4'-10'5876'0'0,"4"12"-5420"0"0,2 25 438 0 0,-1-20-829 0 0,0 0 1 0 0,0 0-1 0 0,-1 0 0 0 0,-1 11 0 0 0,0-6 0 0 0,0 0 0 0 0,2 21 0 0 0,-1 12 36 0 0,-3 0-79 0 0,2 1-1 0 0,6 51 0 0 0,0-11 11 0 0,-4-50-114 0 0,7 40 0 0 0,-6-63-304 0 0,-1-8-87 0 0,-1 0 0 0 0,1 0-1 0 0,1 0 1 0 0,-1 0 0 0 0,1 0 0 0 0,4 9 0 0 0,-2-5-1329 0 0,1-1-286 0 0</inkml:trace>
  <inkml:trace contextRef="#ctx0" brushRef="#br0" timeOffset="51635.29">28798 2418 14336 0 0,'8'-14'3533'0'0,"-7"14"-3409"0"0,-1 0 1 0 0,0-1 0 0 0,0 1-1 0 0,0 0 1 0 0,0 0-1 0 0,1 0 1 0 0,-1 0 0 0 0,0 0-1 0 0,0-1 1 0 0,0 1-1 0 0,1 0 1 0 0,-1 0 0 0 0,0 0-1 0 0,0 0 1 0 0,1 0-1 0 0,-1 0 1 0 0,0 0 0 0 0,0 0-1 0 0,1 0 1 0 0,-1 0-1 0 0,0 0 1 0 0,0 0-1 0 0,0 0 1 0 0,1 0 0 0 0,-1 0-1 0 0,0 0 1 0 0,0 0-1 0 0,1 1 1 0 0,-1-1 0 0 0,0 0-1 0 0,0 0 1 0 0,0 0-1 0 0,1 0 1 0 0,-1 0 0 0 0,0 0-1 0 0,0 1 1 0 0,0-1-1 0 0,0 0 1 0 0,1 0 0 0 0,-1 0-1 0 0,0 0 1 0 0,0 1-1 0 0,0-1 1 0 0,0 0 0 0 0,6 17 1236 0 0,-3 22-1297 0 0,0 113 66 0 0,-2-133-321 0 0,1 0 0 0 0,5 23 1 0 0,-2-16-1740 0 0,-4-20-1906 0 0</inkml:trace>
  <inkml:trace contextRef="#ctx0" brushRef="#br0" timeOffset="51971.15">29050 2062 16671 0 0,'0'0'763'0'0,"-1"-1"-14"0"0,1 1-728 0 0,0 0 0 0 0,0 0 0 0 0,0 0-1 0 0,0-1 1 0 0,0 1 0 0 0,0 0-1 0 0,-1 0 1 0 0,1 0 0 0 0,0-1 0 0 0,0 1-1 0 0,0 0 1 0 0,0 0 0 0 0,0 0-1 0 0,0-1 1 0 0,0 1 0 0 0,0 0 0 0 0,0 0-1 0 0,0 0 1 0 0,0-1 0 0 0,0 1-1 0 0,0 0 1 0 0,0 0 0 0 0,0 0 0 0 0,0-1-1 0 0,0 1 1 0 0,0 0 0 0 0,0 0 0 0 0,0 0-1 0 0,0-1 1 0 0,0 1 0 0 0,0 0-1 0 0,1 0 1 0 0,-1 0 0 0 0,0 0 0 0 0,0-1-1 0 0,0 1 1 0 0,5-1 4436 0 0,-4 2-3934 0 0,1 6-296 0 0,0-1 0 0 0,-1 1 0 0 0,0-1-1 0 0,0 1 1 0 0,-1 0 0 0 0,0 7 0 0 0,0-4-40 0 0,1 0-1 0 0,2 15 1 0 0,1-4-208 0 0,-1 1 0 0 0,0 0 1 0 0,-2 33-1 0 0,-9 67 167 0 0,7-96-144 0 0,2 0 0 0 0,0 0 0 0 0,1 1 1 0 0,8 30-1 0 0,-4-22-3 0 0,-5-23-560 0 0,0 1 1 0 0,-1 0-1 0 0,-1 0 0 0 0,-3 20 0 0 0,0 23-1732 0 0,4-46 494 0 0</inkml:trace>
  <inkml:trace contextRef="#ctx0" brushRef="#br0" timeOffset="52301.3">29288 2415 10592 0 0,'0'0'488'0'0,"3"-8"157"0"0,15-25 459 0 0,-15 29-15 0 0,0-1 1 0 0,1 0-1 0 0,-1 1 0 0 0,1 0 0 0 0,1 0 0 0 0,-1 0 0 0 0,9-6 0 0 0,2-1 152 0 0,-13 9-1061 0 0,1 0 0 0 0,-1 0 0 0 0,1 0 0 0 0,0 1 0 0 0,0-1-1 0 0,0 1 1 0 0,3-2 0 0 0,-4 2 172 0 0,6 15-199 0 0,-5-8-153 0 0,1 0 0 0 0,-1 0 0 0 0,-1 1 0 0 0,1 0 0 0 0,-1-1 0 0 0,0 1 0 0 0,-1 0 0 0 0,1 0 0 0 0,-1 0 0 0 0,-1 0 0 0 0,1 0 0 0 0,-1 0 0 0 0,-1 0 0 0 0,1 0 0 0 0,-1 0 0 0 0,0 0 0 0 0,-1 0 0 0 0,0 0 0 0 0,0 0 0 0 0,0-1 0 0 0,-1 1 0 0 0,0-1 0 0 0,0 0 0 0 0,-1 1 0 0 0,-4 5 0 0 0,-13 27 0 0 0,18-31 2 0 0,-1 0 0 0 0,0 0-1 0 0,-1-1 1 0 0,0 1 0 0 0,-11 12 0 0 0,12-15 92 0 0,0 0-1 0 0,0 1 1 0 0,0 0 0 0 0,0-1-1 0 0,1 2 1 0 0,0-1 0 0 0,-3 10-1 0 0,6-15 227 0 0,0-1-294 0 0,0 1 0 0 0,0 0-1 0 0,0-1 1 0 0,0 1 0 0 0,0-1-1 0 0,1 1 1 0 0,-1-1 0 0 0,0 1-1 0 0,0-1 1 0 0,1 1 0 0 0,-1-1-1 0 0,0 1 1 0 0,1-1 0 0 0,-1 1-1 0 0,1-1 1 0 0,-1 1 0 0 0,1-1-1 0 0,-1 0 1 0 0,1 1 0 0 0,-1-1 0 0 0,1 0-1 0 0,-1 1 1 0 0,2-1 0 0 0,18 4 138 0 0,-15-4-149 0 0,0 0 1 0 0,0 0-1 0 0,0 0 0 0 0,0-1 1 0 0,0 0-1 0 0,7-2 0 0 0,11-7-907 0 0,-1-1-1 0 0,0 0 0 0 0,29-21 1 0 0,-10 9-3343 0 0,-19 12-2831 0 0</inkml:trace>
  <inkml:trace contextRef="#ctx0" brushRef="#br0" timeOffset="52757.55">29808 2307 13328 0 0,'-7'-5'9834'0'0,"6"5"-9423"0"0,-10 9-122 0 0,2 1 1 0 0,-1 0-1 0 0,2 0 1 0 0,-12 18-1 0 0,-28 52-374 0 0,30-48 104 0 0,15-27-8 0 0,-1 3 28 0 0,4 15-89 0 0,0-20 41 0 0,0-1 0 0 0,0 0 0 0 0,0 0 0 0 0,1 1 1 0 0,-1-1-1 0 0,1 0 0 0 0,0 0 0 0 0,-1 0 0 0 0,1 0 0 0 0,0 0 0 0 0,0 0 0 0 0,1 0 0 0 0,0 2 1 0 0,-1-3 7 0 0,0 0-1 0 0,0 0 1 0 0,0 0 0 0 0,-1 0 0 0 0,1-1 0 0 0,0 1 0 0 0,0 0 0 0 0,0 0 0 0 0,1-1 0 0 0,-1 1 0 0 0,0-1 0 0 0,0 1 0 0 0,0-1 0 0 0,0 0-1 0 0,0 1 1 0 0,1-1 0 0 0,-1 0 0 0 0,0 0 0 0 0,0 0 0 0 0,1 0 0 0 0,-1 0 0 0 0,0 0 0 0 0,0 0 0 0 0,0 0 0 0 0,1 0 0 0 0,0-1 0 0 0,18-2-97 0 0,-17 2 82 0 0,1 1-1 0 0,-1-1 0 0 0,0 1 1 0 0,0-1-1 0 0,0 0 0 0 0,0 0 1 0 0,4-2-1 0 0,9-5 3 0 0,1 0 0 0 0,-2-2 1 0 0,1 0-1 0 0,-1-1 0 0 0,19-18 0 0 0,-14 7 122 0 0,35-47 0 0 0,-52 63-4 0 0,0 0 0 0 0,0-1 1 0 0,-1 1-1 0 0,3-10 0 0 0,-3 9 175 0 0,1 0 0 0 0,-1 1-1 0 0,6-11 1450 0 0,-9 18-1648 0 0,-2 2-67 0 0,0 0 0 0 0,1 0-1 0 0,0 0 1 0 0,-1 0-1 0 0,1 0 1 0 0,0 0-1 0 0,1 0 1 0 0,-4 7-1 0 0,-9 35 166 0 0,3-9-106 0 0,-17 44-503 0 0,-11 29-692 0 0,33-89 111 0 0,6-17 494 0 0,-1 0 1 0 0,0 1 0 0 0,0-1-1 0 0,0 0 1 0 0,0 0 0 0 0,-1 0-1 0 0,1 0 1 0 0,-3 4 0 0 0,-7 5-1621 0 0,8-9-6 0 0</inkml:trace>
  <inkml:trace contextRef="#ctx0" brushRef="#br0" timeOffset="53344.64">26290 648 15632 0 0,'-5'-3'8478'0'0,"10"-1"-8338"0"0,2 1-1 0 0,-1-1 1 0 0,0 1 0 0 0,1 1 0 0 0,-1-1-1 0 0,1 1 1 0 0,0 0 0 0 0,0 1-1 0 0,-1 0 1 0 0,1 0 0 0 0,0 0 0 0 0,0 1-1 0 0,0 0 1 0 0,0 0 0 0 0,0 1-1 0 0,0-1 1 0 0,0 2 0 0 0,0-1 0 0 0,0 1-1 0 0,0 0 1 0 0,-1 1 0 0 0,1-1-1 0 0,7 6 1 0 0,-7-4-135 0 0,0 0 1 0 0,-1 1-1 0 0,0-1 1 0 0,0 2-1 0 0,0-1 0 0 0,-1 1 1 0 0,0-1-1 0 0,0 2 0 0 0,0-1 1 0 0,-1 0-1 0 0,0 1 0 0 0,0 0 1 0 0,5 12-1 0 0,-6-11-2 0 0,-1 0 0 0 0,0 1 1 0 0,0 0-1 0 0,0-1 0 0 0,-1 1 0 0 0,0 0 1 0 0,-1 0-1 0 0,-1 12 0 0 0,-12 75 19 0 0,6-62-20 0 0,0 20-39 0 0,5-32-12 0 0,-2 0-1 0 0,0 0 1 0 0,-10 28-1 0 0,7-26-211 0 0,6-17-386 0 0,-1-1 1 0 0,0 0 0 0 0,0 0 0 0 0,-5 8-1 0 0</inkml:trace>
  <inkml:trace contextRef="#ctx0" brushRef="#br0" timeOffset="53770.02">26189 910 7368 0 0,'2'0'7580'0'0,"94"-29"-601"0"0,13-3-5492 0 0,-71 19-1115 0 0,43-9-1 0 0,11-3-393 0 0,-83 22 22 0 0,1 0 0 0 0,0 1 0 0 0,-1 0 0 0 0,1 1 0 0 0,0 0 0 0 0,11 0 0 0 0,-21 1-2 0 0,0 0-1 0 0,1 0 1 0 0,-1 0 0 0 0,0 0-1 0 0,1 0 1 0 0,-1 0 0 0 0,1 0-1 0 0,-1 0 1 0 0,1 0-1 0 0,-1 0 1 0 0,0 0 0 0 0,1 0-1 0 0,-1 0 1 0 0,1 0-1 0 0,-1 0 1 0 0,0 0 0 0 0,1 1-1 0 0,-1-1 1 0 0,0 0-1 0 0,1 0 1 0 0,-1 0 0 0 0,0 1-1 0 0,1-1 1 0 0,-1 0 0 0 0,0 0-1 0 0,1 1 1 0 0,-1-1-1 0 0,0 0 1 0 0,0 1 0 0 0,1-1-1 0 0,-1 0 1 0 0,0 1-1 0 0,0-1 1 0 0,0 0 0 0 0,1 1-1 0 0,-1-1 1 0 0,0 0-1 0 0,0 1 1 0 0,0-1 0 0 0,0 1-1 0 0,0-1 1 0 0,0 0 0 0 0,0 2-1 0 0,0-2-13 0 0,1 2 0 0 0,-1 0 1 0 0,0 0-1 0 0,1-1 0 0 0,-1 1 1 0 0,0 0-1 0 0,0 0 0 0 0,0 0 1 0 0,0 0-1 0 0,-1-1 0 0 0,1 1 1 0 0,0 0-1 0 0,-2 3 1 0 0,-11 24-44 0 0,3-8 66 0 0,5-6 96 0 0,1 0 0 0 0,0 0-1 0 0,1 1 1 0 0,1-1 0 0 0,-1 30-1 0 0,2-35-79 0 0,1-8-6 0 0,0 1 1 0 0,0-1-1 0 0,0 0 0 0 0,0 0 0 0 0,0 0 1 0 0,0 0-1 0 0,1 0 0 0 0,-1 0 0 0 0,1 0 1 0 0,-1 0-1 0 0,1 0 0 0 0,0 0 0 0 0,0 0 1 0 0,-1 0-1 0 0,1-1 0 0 0,1 1 1 0 0,-1 0-1 0 0,0-1 0 0 0,0 1 0 0 0,4 2 1 0 0,-3-1 14 0 0,1-1-1 0 0,-1 0 1 0 0,1 0 0 0 0,0 0 0 0 0,0-1 0 0 0,0 1 0 0 0,0-1 0 0 0,0 0 0 0 0,0 1 0 0 0,0-1 0 0 0,0-1 0 0 0,1 1 0 0 0,-1 0 0 0 0,0-1 0 0 0,1 0 0 0 0,-1 1 0 0 0,0-1 0 0 0,0-1 0 0 0,1 1 0 0 0,-1 0 0 0 0,0-1 0 0 0,1 0 0 0 0,-1 1 0 0 0,0-1 0 0 0,0-1-1 0 0,0 1 1 0 0,0 0 0 0 0,0-1 0 0 0,0 1 0 0 0,0-1 0 0 0,4-4 0 0 0,17-12 316 0 0,-18 14-303 0 0,0-1 0 0 0,0 1 1 0 0,5-8-1 0 0,-9 10-37 0 0,0 0 0 0 0,0 0 0 0 0,-1-1 0 0 0,1 1 1 0 0,-1-1-1 0 0,1 1 0 0 0,-1-1 0 0 0,0 1 0 0 0,0-1 0 0 0,-1 0 1 0 0,1 0-1 0 0,0-3 0 0 0,-1 2 24 0 0,-1 0-1 0 0,0 0 1 0 0,0 0 0 0 0,0 0 0 0 0,0 0-1 0 0,0 0 1 0 0,-1 0 0 0 0,0 0 0 0 0,0 1-1 0 0,0-1 1 0 0,-4-4 0 0 0,0-2 42 0 0,2 4-79 0 0,-1-1 1 0 0,1 1 0 0 0,-2 0 0 0 0,1 1 0 0 0,-1-1-1 0 0,0 1 1 0 0,0 0 0 0 0,0 0 0 0 0,-1 1 0 0 0,1 0 0 0 0,-1 0-1 0 0,0 1 1 0 0,0-1 0 0 0,-1 1 0 0 0,1 1 0 0 0,-1 0-1 0 0,1 0 1 0 0,-1 0 0 0 0,0 1 0 0 0,0 0 0 0 0,1 1-1 0 0,-1-1 1 0 0,0 2 0 0 0,0-1 0 0 0,0 1 0 0 0,0 0 0 0 0,1 1-1 0 0,-12 3 1 0 0,-11 5-4012 0 0</inkml:trace>
  <inkml:trace contextRef="#ctx0" brushRef="#br0" timeOffset="54147.85">26995 438 10136 0 0,'0'0'8653'0'0,"-3"7"-7231"0"0,-2 1-831 0 0,-39 73 2440 0 0,38-66-2714 0 0,0-1 0 0 0,0 1 1 0 0,-5 29-1 0 0,0 9-107 0 0,-8 62 494 0 0,17-98-623 0 0,1 0 1 0 0,1 0-1 0 0,0 0 1 0 0,6 31-1 0 0,-2-31-81 0 0,0 0 0 0 0,1-1 0 0 0,1 0 0 0 0,0 1 0 0 0,13 21 0 0 0,-10-20-18 0 0,-4-9-49 0 0,0 0-1 0 0,10 14 1 0 0,-13-21 36 0 0,-1 0 1 0 0,1 1-1 0 0,0-1 0 0 0,1-1 1 0 0,-1 1-1 0 0,0 0 1 0 0,0 0-1 0 0,1-1 1 0 0,-1 1-1 0 0,1-1 1 0 0,-1 0-1 0 0,1 0 1 0 0,0 0-1 0 0,3 1 1 0 0,4 0-494 0 0,-7-1 274 0 0,0 0 1 0 0,0 0-1 0 0,0 0 0 0 0,-1-1 1 0 0,1 1-1 0 0,0-1 0 0 0,0 0 1 0 0,0 0-1 0 0,0 0 0 0 0,0 0 1 0 0,0-1-1 0 0,0 1 0 0 0,0-1 1 0 0,0 1-1 0 0,-1-1 0 0 0,1 0 1 0 0,0 0-1 0 0,0-1 0 0 0,-1 1 1 0 0,5-3-1 0 0,19-17-1530 0 0,-6-1-10 0 0</inkml:trace>
  <inkml:trace contextRef="#ctx0" brushRef="#br0" timeOffset="54490.74">27298 712 17191 0 0,'0'0'828'0'0,"-6"7"63"0"0,3-3-826 0 0,0-1-1 0 0,0 1 1 0 0,0 0-1 0 0,1 0 1 0 0,-1 0-1 0 0,1 0 0 0 0,0 1 1 0 0,0-1-1 0 0,1 0 1 0 0,-1 1-1 0 0,-1 9 1 0 0,-8 21 1708 0 0,2-15-479 0 0,2 1 1 0 0,-10 42 0 0 0,16-56-1207 0 0,0 1 1 0 0,1-1 0 0 0,0 0 0 0 0,0 1 0 0 0,2 14-1 0 0,11 37 385 0 0,-10-50-460 0 0,-2-3-434 0 0,2 1 0 0 0,-1-1-1 0 0,1 0 1 0 0,-1 1 0 0 0,2-1-1 0 0,-1-1 1 0 0,1 1 0 0 0,7 8-1 0 0,-4-11-5266 0 0</inkml:trace>
  <inkml:trace contextRef="#ctx0" brushRef="#br0" timeOffset="54491.74">27539 906 18599 0 0,'0'0'1866'0'0,"-2"1"-1709"0"0,-2 4-12 0 0,-1-2 1841 0 0,5-6-2174 0 0,5-5-6545 0 0</inkml:trace>
  <inkml:trace contextRef="#ctx0" brushRef="#br0" timeOffset="54862.74">27709 763 13216 0 0,'3'-5'1194'0'0,"2"1"-698"0"0,0 0-1 0 0,-1 0 1 0 0,1 1 0 0 0,1-1-1 0 0,-1 1 1 0 0,11-4-1 0 0,-13 6-158 0 0,0 0-1 0 0,0 0 1 0 0,0 1 0 0 0,0-1-1 0 0,0 1 1 0 0,0 0-1 0 0,0 0 1 0 0,0 0-1 0 0,1 0 1 0 0,-1 1-1 0 0,0-1 1 0 0,0 1-1 0 0,0 0 1 0 0,3 1-1 0 0,0 0-51 0 0,0 1 0 0 0,-1 0 0 0 0,1 0 0 0 0,-1 0 0 0 0,0 0 0 0 0,6 6 0 0 0,-9-7-274 0 0,0 0 0 0 0,-1 0 0 0 0,1 0 0 0 0,-1 0 0 0 0,0 1 1 0 0,0-1-1 0 0,0 0 0 0 0,0 1 0 0 0,0-1 0 0 0,0 1 0 0 0,0-1 0 0 0,-1 1 0 0 0,1-1 0 0 0,-1 1 0 0 0,0 3 1 0 0,1 6 45 0 0,-2-1 0 0 0,0 12 0 0 0,-1-15-60 0 0,1 0 0 0 0,-1-1 0 0 0,0 1 0 0 0,-1-1 0 0 0,0 1 0 0 0,0-1-1 0 0,0 0 1 0 0,-9 12 0 0 0,5-9-7 0 0,0 0-1 0 0,-1 0 1 0 0,-1-1 0 0 0,-15 13-1 0 0,18-15 19 0 0,0-1 0 0 0,0 1 0 0 0,-8 11-1 0 0,10-13 17 0 0,0 1 0 0 0,0-1 0 0 0,0 0 0 0 0,-1 0 0 0 0,-10 8 0 0 0,14-12 475 0 0,20 7-69 0 0,-16-7-382 0 0,-1-1 0 0 0,1 0 0 0 0,-1 0-1 0 0,1 0 1 0 0,0-1 0 0 0,-1 1 0 0 0,1 0-1 0 0,-1-1 1 0 0,5-1 0 0 0,5-1 40 0 0,27-5 112 0 0,-30 5-194 0 0,1 1 0 0 0,13-2 0 0 0,-9 3-221 0 0,1-1 0 0 0,0-1-1 0 0,0 0 1 0 0,-1-1 0 0 0,0-1 0 0 0,21-9 0 0 0,0 0-2873 0 0,-17 8-2512 0 0,-2-1-1693 0 0</inkml:trace>
  <inkml:trace contextRef="#ctx0" brushRef="#br0" timeOffset="55188.11">28120 326 16783 0 0,'0'0'382'0'0,"-6"0"924"0"0,0-2 740 0 0,14 19 711 0 0,1-2-2302 0 0,1 0 0 0 0,1 0 1 0 0,0-1-1 0 0,1-1 0 0 0,1 0 0 0 0,19 16 0 0 0,21 21 68 0 0,-3 8-324 0 0,-43-49-193 0 0,0 1 0 0 0,0 0 0 0 0,-1 1-1 0 0,6 15 1 0 0,7 19 350 0 0,-10-25-263 0 0,0 2 1 0 0,-1-1-1 0 0,-2 1 0 0 0,0 0 1 0 0,5 37-1 0 0,-11-53-96 0 0,3 80 14 0 0,-4-75-28 0 0,0 0 0 0 0,0 0 0 0 0,-1 0 0 0 0,-1 0 0 0 0,-7 19-1 0 0,-50 96-615 0 0,58-121 597 0 0,-2 0 0 0 0,1 0 0 0 0,0 0 0 0 0,-1 0 1 0 0,0-1-1 0 0,0 0 0 0 0,0 0 0 0 0,-1 0 0 0 0,-8 6 0 0 0,12-9-125 0 0,-1 0 0 0 0,0 0 0 0 0,0 0 1 0 0,0 0-1 0 0,0-1 0 0 0,0 1 0 0 0,0 0 0 0 0,0-1 0 0 0,0 0 1 0 0,0 1-1 0 0,0-1 0 0 0,0 0 0 0 0,0 0 0 0 0,0 0 0 0 0,0 0 1 0 0,0-1-1 0 0,0 1 0 0 0,0 0 0 0 0,0-1 0 0 0,0 1 0 0 0,1-1 1 0 0,-1 0-1 0 0,0 0 0 0 0,0 0 0 0 0,0 0 0 0 0,0 0 0 0 0,1 0 0 0 0,-1 0 1 0 0,1 0-1 0 0,-2-2 0 0 0,-9-7-1438 0 0</inkml:trace>
  <inkml:trace contextRef="#ctx0" brushRef="#br0" timeOffset="56487.35">28549 12 19895 0 0,'0'0'4064'0'0,"0"1"-3434"0"0,4 9-462 0 0,0 1 0 0 0,-1-1 0 0 0,0 1 1 0 0,0 0-1 0 0,-2-1 0 0 0,1 1 0 0 0,-1 0 0 0 0,-1 0 1 0 0,0 0-1 0 0,-3 19 0 0 0,1-15-168 0 0,0 5 0 0 0,0 1 0 0 0,1 22 0 0 0,1-32 0 0 0,4-2 0 0 0,4-2 0 0 0,-5-4 4 0 0,0-1-1 0 0,0-1 0 0 0,1 1 1 0 0,-1 0-1 0 0,1-1 1 0 0,-1 1-1 0 0,1-1 0 0 0,0 0 1 0 0,-1 0-1 0 0,1-1 1 0 0,0 1-1 0 0,0-1 0 0 0,-1 0 1 0 0,1 0-1 0 0,0 0 1 0 0,0 0-1 0 0,0-1 0 0 0,-1 1 1 0 0,1-1-1 0 0,0 0 0 0 0,6-3 1 0 0,65-25 129 0 0,-51 16-32 0 0,-17 9-97 0 0,1 0-1 0 0,14-6 1 0 0,-19 10-4 0 0,9-7 0 0 0,-12 7 0 0 0,0 0 0 0 0,1 0 1 0 0,-1 0-1 0 0,0 0 0 0 0,1 0 0 0 0,-1 0 0 0 0,0-1 0 0 0,1 1 1 0 0,-1 0-1 0 0,0 0 0 0 0,1 0 0 0 0,-1-1 0 0 0,0 1 0 0 0,0 0 0 0 0,1-1 1 0 0,-1 1-1 0 0,0 0 0 0 0,0 0 0 0 0,1-1 0 0 0,-1 1 0 0 0,0 0 0 0 0,0-1 1 0 0,0 1-1 0 0,0 0 0 0 0,0-1 0 0 0,0 1 0 0 0,1-1 0 0 0,-1 1 0 0 0,0-1 1 0 0,1-4 48 0 0,3 2-167 0 0,-3 2 221 0 0,0 0 0 0 0,0 0 0 0 0,-1 0 0 0 0,1 0 0 0 0,0 0-1 0 0,0 0 1 0 0,0 0 0 0 0,-1 0 0 0 0,1 0 0 0 0,-1 0 0 0 0,1 0-1 0 0,-1 0 1 0 0,1-3 0 0 0,-1 4 66 0 0,0-4-65 0 0,0 2 12 0 0,1 3 604 0 0,14 72-706 0 0,-4-18-17 0 0,0 7-571 0 0,-7-38-451 0 0,12 45 0 0 0,-9-53-855 0 0,1-2-80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9T03:44:00.640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16087 1893 22143 0 0,'0'0'2223'0'0,"0"0"-2035"0"0,0-1-157 0 0,-1 0 1 0 0,1 1-1 0 0,0-1 1 0 0,0 1-1 0 0,0-1 1 0 0,-1 1-1 0 0,1-1 1 0 0,0 1-1 0 0,-1-1 1 0 0,1 1-1 0 0,0-1 1 0 0,-1 1-1 0 0,1-1 1 0 0,-1 1-1 0 0,1-1 1 0 0,0 1-1 0 0,-1 0 1 0 0,1-1-1 0 0,-1 1 1 0 0,1 0-1 0 0,-1-1 1 0 0,0 1-1 0 0,1 0 1 0 0,-1 0-1 0 0,1 0 0 0 0,-1 0 1 0 0,1-1-1 0 0,-1 1 1 0 0,0 0-1 0 0,0 0 1 0 0,-1 0 169 0 0,0-1-117 0 0,1 1 0 0 0,-1 0 0 0 0,1-1 0 0 0,-1 1 0 0 0,1 0 0 0 0,-1 0 0 0 0,1 0 0 0 0,-1 0 0 0 0,0 0 1 0 0,1 1-1 0 0,-1-1 0 0 0,1 0 0 0 0,-1 1 0 0 0,-2 0 0 0 0,-21 13 279 0 0,12-6-240 0 0,-6 3-63 0 0,1 1 1 0 0,1 0 0 0 0,0 2-1 0 0,0-1 1 0 0,2 2-1 0 0,0 0 1 0 0,0 1 0 0 0,-18 28-1 0 0,5-5-60 0 0,2 2 1 0 0,1 1-1 0 0,-32 78 1 0 0,43-85-4 0 0,2 2 0 0 0,2 0 0 0 0,1 0 0 0 0,1 1 0 0 0,-2 47 0 0 0,7 60-384 0 0,4-129 211 0 0,0 0 0 0 0,2 0 0 0 0,0 0 0 0 0,0-1 0 0 0,2 1 0 0 0,12 28 1 0 0,-8-25-843 0 0,21 31 1 0 0,-25-43-127 0 0,1 0 0 0 0,0 0 0 0 0,0-1 0 0 0,0 1 0 0 0,1-1 0 0 0,13 9 0 0 0,13 3-5922 0 0</inkml:trace>
  <inkml:trace contextRef="#ctx0" brushRef="#br0" timeOffset="328.12">16531 2336 12440 0 0,'-14'-3'1223'0'0,"9"2"3084"0"0,4 1-4106 0 0,1 0 0 0 0,-1 0 0 0 0,0 0 0 0 0,1 0 0 0 0,-1 0 0 0 0,1 0 0 0 0,-1 1 0 0 0,1-1 0 0 0,-1 0 0 0 0,1 0 0 0 0,-1 1 0 0 0,1-1 0 0 0,-1 0-1 0 0,1 1 1 0 0,-1-1 0 0 0,1 0 0 0 0,0 1 0 0 0,-1-1 0 0 0,1 0 0 0 0,0 1 0 0 0,-1-1 0 0 0,1 1 0 0 0,0-1 0 0 0,-1 1 0 0 0,1-1 0 0 0,0 1 0 0 0,0-1 0 0 0,0 1 0 0 0,-1-1 0 0 0,1 1 0 0 0,0-1 0 0 0,0 1 0 0 0,0 1 0 0 0,-7 27 427 0 0,6-19-33 0 0,-1 1-482 0 0,1 1 1 0 0,0-1 0 0 0,2 13-1 0 0,-2 14-50 0 0,1-32-63 0 0,-3 26-5 0 0,2-1 0 0 0,5 61 1 0 0,5-9-388 0 0,-1-10-2456 0 0,1-25-3806 0 0,-2-15-533 0 0</inkml:trace>
  <inkml:trace contextRef="#ctx0" brushRef="#br0" timeOffset="685.68">16818 2614 6448 0 0,'7'-1'669'0'0,"8"-4"4803"0"0,31-6 1 0 0,17 2 356 0 0,-33 6-4824 0 0,44-12 1 0 0,-62 13-901 0 0,0 0 0 0 0,0 1-1 0 0,0 0 1 0 0,20 1 0 0 0,-17 1-1235 0 0,1-2 0 0 0,23-2 1 0 0,-24 0-637 0 0</inkml:trace>
  <inkml:trace contextRef="#ctx0" brushRef="#br0" timeOffset="686.68">16984 2380 20559 0 0,'0'2'131'0'0,"0"0"0"0"0,-1 0 0 0 0,1 1 0 0 0,-1-1 0 0 0,1 0 0 0 0,-1 0 0 0 0,0 0 0 0 0,0 0 0 0 0,-2 4 0 0 0,2-5-68 0 0,0 1 0 0 0,0 0 0 0 0,0 0 0 0 0,1 0 0 0 0,-1 0 1 0 0,0 0-1 0 0,1 0 0 0 0,0 0 0 0 0,-1 0 0 0 0,1 0 0 0 0,0 0 0 0 0,0 0 0 0 0,0 0 0 0 0,0 3 0 0 0,17 71 1363 0 0,3 22 388 0 0,-17-78-1799 0 0,0 0 0 0 0,1 0 0 0 0,0-1 0 0 0,2 1 0 0 0,1-1 0 0 0,0-1 0 0 0,13 24 0 0 0,-10-25-39 0 0,43 67-1642 0 0,-41-67 5 0 0,1-1-1 0 0,25 26 1 0 0,-17-24-401 0 0</inkml:trace>
  <inkml:trace contextRef="#ctx0" brushRef="#br0" timeOffset="1059.38">17848 2497 19175 0 0,'0'0'878'0'0,"0"1"-20"0"0,2 189 3238 0 0,-1-170-4800 0 0,1 0 0 0 0,5 24 0 0 0,-4-34-520 0 0</inkml:trace>
  <inkml:trace contextRef="#ctx0" brushRef="#br0" timeOffset="1390.67">17618 2229 10136 0 0,'-1'0'145'0'0,"1"0"-100"0"0,-1 0 1 0 0,1 0-1 0 0,0 0 1 0 0,-1 0-1 0 0,1 0 1 0 0,-1 0-1 0 0,1 0 0 0 0,-1 1 1 0 0,1-1-1 0 0,0 0 1 0 0,-1 0-1 0 0,1 0 1 0 0,-1 0-1 0 0,1 1 0 0 0,0-1 1 0 0,-1 0-1 0 0,1 0 1 0 0,-1 1-1 0 0,1-1 1 0 0,0 0-1 0 0,-1 1 0 0 0,1-1 1 0 0,0 0-1 0 0,0 1 1 0 0,-1-1-1 0 0,1 0 1 0 0,0 1-1 0 0,14-1 4447 0 0,20-8 1540 0 0,17-10-4121 0 0,-8 1-1501 0 0,-34 13-356 0 0,18-5 3 0 0,-26 9 56 0 0,-1 0-101 0 0,0 0 1 0 0,0-1-1 0 0,0 1 1 0 0,0 0-1 0 0,0 0 1 0 0,0-1-1 0 0,0 1 1 0 0,-1 0-1 0 0,1 0 1 0 0,0-1-1 0 0,0 1 1 0 0,0 0-1 0 0,0 0 1 0 0,-1 0-1 0 0,1 0 1 0 0,0-1-1 0 0,0 1 1 0 0,-1 0-1 0 0,1 0 1 0 0,0 0-1 0 0,0 0 1 0 0,0 0-1 0 0,-1 0 1 0 0,1 0-1 0 0,0 0 1 0 0,0-1-1 0 0,-1 1 1 0 0,1 0-1 0 0,0 0 0 0 0,-1 0 1 0 0,1 0-1 0 0,0 0 1 0 0,0 0-1 0 0,-1 1 1 0 0,1-1-1 0 0,0 0 1 0 0,0 0-1 0 0,-1 0 1 0 0,1 0-1 0 0,-13 3 182 0 0,12-2-131 0 0,-70 12 702 0 0,70-13-768 0 0,-20 7-74 0 0,-25 3 0 0 0,39-9-352 0 0,-1 1-1 0 0,1 0 1 0 0,-1 1 0 0 0,-9 4-1 0 0</inkml:trace>
  <inkml:trace contextRef="#ctx0" brushRef="#br0" timeOffset="1391.67">18202 1820 19207 0 0,'4'12'1920'0'0,"-3"-10"-1898"0"0,1 0-1 0 0,-1 0 1 0 0,1 0-1 0 0,0 0 1 0 0,-1 0-1 0 0,1-1 0 0 0,0 1 1 0 0,0-1-1 0 0,0 1 1 0 0,0-1-1 0 0,0 1 1 0 0,0-1-1 0 0,1 0 1 0 0,2 1-1 0 0,8 5 424 0 0,29 24 1215 0 0,-10-7-712 0 0,58 55 0 0 0,9 34 151 0 0,-80-88-1034 0 0,-1 1 0 0 0,25 51 1 0 0,-21-30-47 0 0,-2 1 1 0 0,-3 0 0 0 0,22 101-1 0 0,-34-122-23 0 0,-1 1-1 0 0,-2 0 1 0 0,0 0 0 0 0,-2 0-1 0 0,-2 1 1 0 0,-6 43 0 0 0,4-54-4 0 0,0 0 1 0 0,-1-1 0 0 0,-1 0 0 0 0,-1 0-1 0 0,0 0 1 0 0,-1-1 0 0 0,-1 0 0 0 0,0-1 0 0 0,-2 1-1 0 0,1-2 1 0 0,-19 19 0 0 0,21-24-71 0 0,0-1 0 0 0,-1-1 0 0 0,0 1 0 0 0,-1-2 0 0 0,1 1 0 0 0,-1-1 0 0 0,-1-1 0 0 0,1 0 0 0 0,-22 8-1 0 0,24-11-250 0 0,0-1-1 0 0,0 1 0 0 0,0-1 0 0 0,0 0 0 0 0,-1-1 0 0 0,1 0 0 0 0,0-1 0 0 0,0 1 1 0 0,0-2-1 0 0,-1 1 0 0 0,1-1 0 0 0,0 0 0 0 0,1-1 0 0 0,-1 0 0 0 0,-11-5 0 0 0,-29-20-1646 0 0,10-2-8 0 0</inkml:trace>
  <inkml:trace contextRef="#ctx0" brushRef="#br0" timeOffset="2627.98">18447 1402 5064 0 0,'0'0'10070'0'0,"7"-4"-8294"0"0,28-9 724 0 0,-30 11-2293 0 0,1-1 0 0 0,0 1-1 0 0,0 0 1 0 0,0 0 0 0 0,-1 1 0 0 0,1 0 0 0 0,9-1-1 0 0,45 0 1067 0 0,-44 2-963 0 0,-12 1-214 0 0,0-1 0 0 0,1 1 1 0 0,-1 0-1 0 0,0 0 0 0 0,1 0 0 0 0,-1 0 0 0 0,0 1 0 0 0,6 3 0 0 0,6 2 135 0 0,-15-7-225 0 0,0 1 0 0 0,0-1 0 0 0,-1 1 0 0 0,1-1 0 0 0,0 1 0 0 0,0-1 0 0 0,-1 1-1 0 0,1 0 1 0 0,0-1 0 0 0,-1 1 0 0 0,1 0 0 0 0,-1 0 0 0 0,1 0 0 0 0,-1-1 0 0 0,1 1 0 0 0,-1 0-1 0 0,1 0 1 0 0,-1 0 0 0 0,0 0 0 0 0,0 0 0 0 0,1 0 0 0 0,-1-1 0 0 0,0 1 0 0 0,0 0 0 0 0,0 0-1 0 0,0 0 1 0 0,0 0 0 0 0,0 0 0 0 0,0 0 0 0 0,0 0 0 0 0,0 0 0 0 0,-1 0 0 0 0,1 0 0 0 0,0 0-1 0 0,-1 1 1 0 0,-2 5 66 0 0,0 0 0 0 0,0 0 0 0 0,-6 9 0 0 0,5-9-13 0 0,-3 4-67 0 0,-2 1-1 0 0,0-1 1 0 0,0 0-1 0 0,-1-1 1 0 0,-13 11 0 0 0,11-10 3 0 0,-66 52 96 0 0,58-56 32 0 0,19-5 85 0 0,7 0-163 0 0,8-3-18 0 0,61-2 117 0 0,-51 2-157 0 0,-12 0-52 0 0,0 1 0 0 0,0-2 0 0 0,-1 0 0 0 0,1 0 0 0 0,-1-1-1 0 0,0 0 1 0 0,16-7 0 0 0,3-1-902 0 0,-25 10-66 0 0,0-1 0 0 0,1 1 0 0 0,-1-1-1 0 0,8-5 1 0 0,-1-2-5793 0 0</inkml:trace>
  <inkml:trace contextRef="#ctx0" brushRef="#br0" timeOffset="3019.66">18895 1374 7368 0 0,'0'0'11870'0'0,"-3"7"-10221"0"0,1 3-1038 0 0,-3 10-274 0 0,0 1 0 0 0,2 0 1 0 0,-1 28-1 0 0,4-42-337 0 0,0-1 0 0 0,0 0 0 0 0,0 0 0 0 0,1 0 0 0 0,0 0 0 0 0,1 0 0 0 0,-1-1 0 0 0,1 1 0 0 0,0 0 0 0 0,0 0 0 0 0,1-1 0 0 0,0 0 0 0 0,0 1 0 0 0,0-1 0 0 0,0 0 0 0 0,1 0 0 0 0,8 8 0 0 0,-3-5-2 0 0,0 1 46 0 0,0 0 0 0 0,1-1 0 0 0,13 9 0 0 0,-19-15-34 0 0,0 0 0 0 0,-1 0 0 0 0,1-1 0 0 0,0 1 0 0 0,0-1 0 0 0,0 0 0 0 0,0 0 0 0 0,0 0 0 0 0,0-1 0 0 0,1 1 0 0 0,-1-1 0 0 0,0 0 0 0 0,0 0 0 0 0,5-1 0 0 0,4-1 14 0 0,2 0 121 0 0,25-6 0 0 0,-35 6-86 0 0,1 0 0 0 0,-1-1 0 0 0,0 1 0 0 0,1-1-1 0 0,-1 0 1 0 0,-1 0 0 0 0,1 0 0 0 0,4-5 0 0 0,-3 2 82 0 0,-1 1-1 0 0,0-2 0 0 0,-1 1 1 0 0,0 0-1 0 0,6-12 0 0 0,7-9 348 0 0,-15 23-430 0 0,0-1-1 0 0,-1 1 1 0 0,1 0 0 0 0,-1 0 0 0 0,0-1 0 0 0,0 1 0 0 0,0-1 0 0 0,0 1 0 0 0,-1-1 0 0 0,0 1 0 0 0,0-1 0 0 0,0 1 0 0 0,0-1 0 0 0,-1 1 0 0 0,0-1-1 0 0,0 1 1 0 0,0 0 0 0 0,0-1 0 0 0,-4-6 0 0 0,3 8-42 0 0,1 1-1 0 0,-1-1 1 0 0,0 1-1 0 0,0-1 0 0 0,0 1 1 0 0,0 0-1 0 0,-1 0 1 0 0,1 0-1 0 0,-1 0 1 0 0,1 0-1 0 0,-4-1 1 0 0,-31-15 150 0 0,36 18-166 0 0,-7-3-40 0 0,0 1 1 0 0,-1 0-1 0 0,1 0 0 0 0,0 0 0 0 0,-1 1 1 0 0,1 1-1 0 0,-1 0 0 0 0,1 0 0 0 0,-1 0 0 0 0,1 1 1 0 0,-1 0-1 0 0,1 1 0 0 0,-1 0 0 0 0,1 0 1 0 0,0 1-1 0 0,0 0 0 0 0,-14 8 0 0 0,19-9-743 0 0,0 1-1 0 0,0 0 1 0 0,0 0-1 0 0,1 0 1 0 0,-4 4-1 0 0</inkml:trace>
  <inkml:trace contextRef="#ctx0" brushRef="#br0" timeOffset="3378.75">19518 1476 10592 0 0,'0'0'10830'0'0,"2"0"-9643"0"0,5 2-868 0 0,0-1 0 0 0,0 0 0 0 0,0 0 0 0 0,0 0 0 0 0,0-1 0 0 0,8 0 0 0 0,19-3 460 0 0,53 4-1 0 0,-30 0-583 0 0,-37-1-136 0 0,-10-1-50 0 0,1 1 1 0 0,-1 0-1 0 0,0 1 1 0 0,15 3 0 0 0,-7-1-373 0 0,-26-3-970 0 0,0 0 425 0 0</inkml:trace>
  <inkml:trace contextRef="#ctx0" brushRef="#br0" timeOffset="3880.52">20440 1240 8288 0 0,'33'-6'638'0'0,"-33"6"-656"0"0,0 0 0 0 0,0 0 0 0 0,0 0 0 0 0,0 0 0 0 0,0 0 0 0 0,0 0 0 0 0,-1 0 0 0 0,1 0 0 0 0,0 0 0 0 0,0 0 0 0 0,0 0-1 0 0,0 0 1 0 0,0 0 0 0 0,0 0 0 0 0,0 0 0 0 0,0 0 0 0 0,0 0 0 0 0,0 0 0 0 0,0 0 0 0 0,0 0 0 0 0,0 0 0 0 0,0 0 0 0 0,0 0 0 0 0,0 0 0 0 0,0 0-1 0 0,0 0 1 0 0,0 0 0 0 0,0 0 0 0 0,0 0 0 0 0,0 0 0 0 0,0 0 0 0 0,0-1 0 0 0,0 1 0 0 0,0 0 0 0 0,0 0 0 0 0,0 0 0 0 0,0 0 0 0 0,0 0-1 0 0,0 0 1 0 0,0 0 0 0 0,0 0 0 0 0,0 0 0 0 0,0 0 0 0 0,0 0 0 0 0,0 0 0 0 0,0 0 0 0 0,0 0 0 0 0,0 0 0 0 0,0 0 0 0 0,0 0 0 0 0,0 0-1 0 0,0 0 1 0 0,0 0 0 0 0,0 0 0 0 0,-16-9 11480 0 0,24 8-10833 0 0,0 2 235 0 0,-11 1 301 0 0,2-2-1118 0 0,0 1 0 0 0,-1-1 0 0 0,1 1 1 0 0,0-1-1 0 0,0 1 0 0 0,0 0 1 0 0,0 0-1 0 0,0-1 0 0 0,-1 3 1 0 0,0 0-27 0 0,1-1 1 0 0,-1 1-1 0 0,1-1 1 0 0,0 1-1 0 0,0 0 1 0 0,1 0-1 0 0,-1-1 1 0 0,0 1-1 0 0,1 0 1 0 0,0 0-1 0 0,-1 0 1 0 0,1 0-1 0 0,1 0 1 0 0,-1 4-1 0 0,2 4 47 0 0,0 0 0 0 0,6 15 0 0 0,3 14 214 0 0,-11-35-250 0 0,0 0 0 0 0,0 0 0 0 0,0-1 0 0 0,0 1 0 0 0,-1 0 0 0 0,0 0 0 0 0,0 0 1 0 0,-2 5-1 0 0,-17 37 312 0 0,3-9-215 0 0,14-29-129 0 0,0 0 0 0 0,1 0 0 0 0,1 0 0 0 0,-1 0 0 0 0,1 0 0 0 0,1 1 0 0 0,0-1 0 0 0,0 0 0 0 0,1 0 0 0 0,0 1 0 0 0,0-1 0 0 0,1 0 0 0 0,1 0 0 0 0,-1 0 0 0 0,1-1 0 0 0,9 18 0 0 0,-10-23 0 0 0,-1-1 0 0 0,1 2 0 0 0,-1-1 0 0 0,1 0 0 0 0,-1 0 0 0 0,0 0 0 0 0,0 1 0 0 0,-1-1 0 0 0,1 0 0 0 0,-1 1 0 0 0,1-1 0 0 0,-1 1 0 0 0,0-1 0 0 0,-1 5 0 0 0,1-7-1 0 0,0-1 0 0 0,0 1-1 0 0,0-1 1 0 0,0 1 0 0 0,-1 0-1 0 0,1-1 1 0 0,0 1 0 0 0,1-1-1 0 0,-1 1 1 0 0,0-1 0 0 0,0 1-1 0 0,0 0 1 0 0,0-1 0 0 0,0 1 0 0 0,0-1-1 0 0,1 1 1 0 0,-1-1 0 0 0,0 1-1 0 0,0-1 1 0 0,1 1 0 0 0,-1-1-1 0 0,0 1 1 0 0,1-1 0 0 0,-1 1-1 0 0,1-1 1 0 0,-1 0 0 0 0,0 1-1 0 0,1-1 1 0 0,-1 0 0 0 0,1 1-1 0 0,-1-1 1 0 0,1 0 0 0 0,-1 0 0 0 0,1 1-1 0 0,0-1 1 0 0,-1 0 0 0 0,1 0-1 0 0,-1 0 1 0 0,1 0 0 0 0,-1 0-1 0 0,1 0 1 0 0,-1 0 0 0 0,1 0-1 0 0,0 0 1 0 0,-1 0 0 0 0,1 0-1 0 0,-1 0 1 0 0,1 0 0 0 0,0 0-1 0 0,1 0-22 0 0,11 0-112 0 0,0 0-1 0 0,0-1 1 0 0,0 0 0 0 0,-1 0 0 0 0,22-7 0 0 0,-10 3-173 0 0,-21 4 172 0 0,-1 1-1 0 0,1-1 1 0 0,-1 0-1 0 0,0 0 1 0 0,1 0-1 0 0,-1 0 1 0 0,0 0-1 0 0,0 0 1 0 0,0-1-1 0 0,0 1 1 0 0,0-1-1 0 0,0 1 1 0 0,0-1-1 0 0,0 0 1 0 0,0 0-1 0 0,-1 0 1 0 0,1 0-1 0 0,1-3 1 0 0,-1 2-939 0 0,-1-1 0 0 0,1 1 0 0 0,-1-1 0 0 0,0 0 0 0 0,0 0 1 0 0,1-6-1 0 0,-1-6-4444 0 0</inkml:trace>
  <inkml:trace contextRef="#ctx0" brushRef="#br0" timeOffset="4227.6">20252 1431 16783 0 0,'-24'2'1120'0'0,"23"-2"-1102"0"0,1 0 0 0 0,0 0 0 0 0,0 0 0 0 0,0 0-1 0 0,0 0 1 0 0,0 0 0 0 0,-1 0 0 0 0,1 0 0 0 0,0 0 0 0 0,0 0 0 0 0,0 0-1 0 0,0 0 1 0 0,0 0 0 0 0,-1 1 0 0 0,1-1 0 0 0,0 0 0 0 0,0 0 0 0 0,0 0-1 0 0,0 0 1 0 0,0 0 0 0 0,-1 0 0 0 0,1 0 0 0 0,0 0 0 0 0,0 0 0 0 0,0 1-1 0 0,0-1 1 0 0,0 0 0 0 0,0 0 0 0 0,0 0 0 0 0,0 0 0 0 0,0 0 0 0 0,0 0-1 0 0,0 1 1 0 0,-1-1 0 0 0,1 0 0 0 0,0 0 0 0 0,0 0 0 0 0,0 0 0 0 0,0 1-1 0 0,13 4 540 0 0,-6-4-299 0 0,0 0 0 0 0,1-1 0 0 0,-1 0 0 0 0,0 0 0 0 0,1-1 0 0 0,8-1 0 0 0,13-2 349 0 0,201-11 2464 0 0,-28-2-2578 0 0,-119 10-493 0 0,-22 6-480 0 0,-61 1 315 0 0,0 2 86 0 0,0 0 73 0 0,0 0 0 0 0,-1-1 0 0 0,1 1 0 0 0,0-1 0 0 0,-1 1-1 0 0,0 0 1 0 0,1-1 0 0 0,-3 3 0 0 0,2-3-2 0 0,1 0 0 0 0,-1 0 0 0 0,0 0 0 0 0,1 0 0 0 0,-1 0-1 0 0,1 0 1 0 0,-1 1 0 0 0,1-1 0 0 0,0 0 0 0 0,-1 0 0 0 0,1 0 0 0 0,0 1 0 0 0,0-1 0 0 0,0 0 0 0 0,0 0 0 0 0,0 1-1 0 0,0-1 1 0 0,0 0 0 0 0,0 0 0 0 0,0 1 0 0 0,1-1 0 0 0,0 2 0 0 0,0-1 7 0 0,0 0 0 0 0,-1 0 1 0 0,1-1-1 0 0,0 1 0 0 0,-1 0 1 0 0,1 0-1 0 0,-1 0 0 0 0,0 1 0 0 0,0-1 1 0 0,0 0-1 0 0,0 0 0 0 0,0 0 0 0 0,0 0 1 0 0,0 0-1 0 0,-1 0 0 0 0,0 2 0 0 0,-2 5 1 0 0,0-1 0 0 0,-7 13 1 0 0,-3 10 0 0 0,13-30-1 0 0,0-1 0 0 0,-1 1 0 0 0,1 0 0 0 0,0 0 0 0 0,0 0 0 0 0,0 0 0 0 0,0 0 0 0 0,0 0 0 0 0,0 0 0 0 0,1 0 0 0 0,-1 0 0 0 0,0 0 0 0 0,0 0 0 0 0,1 0 0 0 0,-1 0 0 0 0,0 0 0 0 0,1 0 0 0 0,-1 0 0 0 0,1-1 0 0 0,0 2 0 0 0,17 15 0 0 0,-15-15 0 0 0,-1-1 0 0 0,0 1 0 0 0,0 0 0 0 0,0 0 0 0 0,-1 0 0 0 0,1 0 0 0 0,0 0 0 0 0,-1 0 0 0 0,1 0 0 0 0,1 4 0 0 0,3 14-5585 0 0,7-26 3890 0 0</inkml:trace>
  <inkml:trace contextRef="#ctx0" brushRef="#br0" timeOffset="4582.16">20840 1244 17935 0 0,'-2'2'114'0'0,"1"-1"-13"0"0,0 0 1 0 0,0 0 0 0 0,0-1-1 0 0,0 1 1 0 0,0 0-1 0 0,-1-1 1 0 0,1 1 0 0 0,0-1-1 0 0,0 1 1 0 0,0-1 0 0 0,-1 0-1 0 0,1 1 1 0 0,0-1-1 0 0,0 0 1 0 0,-1 0 0 0 0,1 0-1 0 0,0 0 1 0 0,-2 0-1 0 0,35 5 1256 0 0,-25-4-1002 0 0,-1 0 0 0 0,1 0 0 0 0,0 0 0 0 0,9-1 0 0 0,0-1-352 0 0,-12 2-5 0 0,-1-2-1 0 0,1 1 0 0 0,-1 0 1 0 0,1-1-1 0 0,-1 1 0 0 0,1-1 0 0 0,4-2 1 0 0,-7 3-85 0 0,-16 0-2 0 0,29-16 47 0 0,-14 15 48 0 0,-1 1 0 0 0,1-1 0 0 0,-1 0 0 0 0,1 1 0 0 0,-1-1-1 0 0,1 1 1 0 0,-1-1 0 0 0,0 1 0 0 0,1-1 0 0 0,-1 1 0 0 0,1 0-1 0 0,-2-1 1 0 0,-4-1 13 0 0,0 1-1 0 0,0-1 0 0 0,1 1 1 0 0,-1 1-1 0 0,0-1 0 0 0,-6 1 1 0 0,-22-3 66 0 0,32 3-111 0 0,0-1 1 0 0,0 1 0 0 0,1 0 0 0 0,-1 0 0 0 0,0 0 0 0 0,0 0-1 0 0,0 0 1 0 0,0 0 0 0 0,-3 1 0 0 0,-1 2-631 0 0,-9 3-2604 0 0,5-2-3737 0 0</inkml:trace>
  <inkml:trace contextRef="#ctx0" brushRef="#br0" timeOffset="5193.8">21018 1404 18055 0 0,'29'9'1804'0'0,"-30"-8"-1790"0"0,1 0 0 0 0,0-1 0 0 0,0 1 0 0 0,0 0 0 0 0,-1 0-1 0 0,1-1 1 0 0,0 1 0 0 0,-1 0 0 0 0,1-1 0 0 0,0 1 0 0 0,-1-1-1 0 0,1 1 1 0 0,-1 0 0 0 0,1-1 0 0 0,-2 1 0 0 0,2 0 22 0 0,-1 0 1 0 0,0-1 0 0 0,1 1-1 0 0,-1 0 1 0 0,0 0 0 0 0,1 0-1 0 0,-1-1 1 0 0,1 1 0 0 0,-1 0-1 0 0,1 0 1 0 0,0 0 0 0 0,-1 0-1 0 0,1 0 1 0 0,0 0-1 0 0,-1 0 1 0 0,1 0 0 0 0,0 0-1 0 0,0 1 1 0 0,0-1 3 0 0,1 1 0 0 0,-1-1 0 0 0,1 0 0 0 0,0 0 0 0 0,-1 0 0 0 0,1 1 0 0 0,0-1 0 0 0,0 0 0 0 0,-1 0 0 0 0,1 0 0 0 0,0 0 0 0 0,0 0 0 0 0,2 1 0 0 0,2 2 51 0 0,4 4 114 0 0,0 0-1 0 0,-1 1 1 0 0,13 15-1 0 0,-19-21-185 0 0,-1 0-1 0 0,1-1 1 0 0,0 1 0 0 0,-1 0-1 0 0,0 0 1 0 0,0 0 0 0 0,0 0-1 0 0,0 0 1 0 0,0 0 0 0 0,-1 0-1 0 0,1 0 1 0 0,-1 0 0 0 0,0 0-1 0 0,0 0 1 0 0,0 0 0 0 0,0 1-1 0 0,0-1 1 0 0,-1 0 0 0 0,0 3-1 0 0,0-1-11 0 0,0 0-1 0 0,0 0 0 0 0,0-1 0 0 0,1 1 0 0 0,-1 0 1 0 0,1 0-1 0 0,1 0 0 0 0,-1 0 0 0 0,1 0 1 0 0,0 0-1 0 0,0 0 0 0 0,0-1 0 0 0,3 8 1 0 0,-4-10-11 0 0,1-2 5 0 0,-1 1 0 0 0,1 0 0 0 0,-1-1 0 0 0,1 1-1 0 0,-1-1 1 0 0,1 1 0 0 0,-1-1 0 0 0,1 1 0 0 0,0-1-1 0 0,-1 1 1 0 0,1-1 0 0 0,0 1 0 0 0,-1-1 0 0 0,1 0-1 0 0,1 1 1 0 0,0 1 43 0 0,-7-2 25 0 0,5 0-38 0 0,-1 0 1 0 0,1 0 0 0 0,0 0 0 0 0,0 0-1 0 0,0 0 1 0 0,-1 0 0 0 0,1 0-1 0 0,0 0 1 0 0,0-1 0 0 0,0 1 0 0 0,-1 0-1 0 0,1 0 1 0 0,0 0 0 0 0,0 0 0 0 0,0 0-1 0 0,0-1 1 0 0,-1 1 0 0 0,1 0-1 0 0,0 0 1 0 0,0 0 0 0 0,0 0 0 0 0,0-1-1 0 0,0 1 1 0 0,0 0 0 0 0,0 0-1 0 0,-1-1 1 0 0,1 1 0 0 0,0 0 0 0 0,0 0-1 0 0,0 0 1 0 0,0-1 0 0 0,0 1 0 0 0,0 0-1 0 0,0 0 1 0 0,0-1 0 0 0,0 1-1 0 0,0 0 1 0 0,0 0 0 0 0,0 0 0 0 0,1-1-1 0 0,-1 1 1 0 0,5-17 318 0 0,13-16-200 0 0,-15 29-125 0 0,0 1 1 0 0,0-1-1 0 0,0 0 1 0 0,0-1-1 0 0,-1 1 0 0 0,1 0 1 0 0,-1-1-1 0 0,-1 1 1 0 0,1-1-1 0 0,0 0 1 0 0,-1 0-1 0 0,0 1 1 0 0,0-1-1 0 0,-1 0 1 0 0,1 0-1 0 0,-1 0 1 0 0,-1-8-1 0 0,1 10-25 0 0,1 0 0 0 0,-1-1 0 0 0,0 1 0 0 0,1 0 0 0 0,0 0 0 0 0,0 0 0 0 0,0 0 0 0 0,0 0 0 0 0,0 0 0 0 0,0 0 0 0 0,1 0 0 0 0,0 0 0 0 0,2-4 0 0 0,2 0 0 0 0,-1 1 0 0 0,1-1 0 0 0,0 1 0 0 0,8-6 0 0 0,-7 7 0 0 0,3 5 0 0 0,-5 3 0 0 0,-1 0 0 0 0,0 1 0 0 0,0-1 0 0 0,0 1 0 0 0,-1-1 0 0 0,1 1 0 0 0,-1 0 0 0 0,4 6 0 0 0,-7-9 0 0 0,4 5 0 0 0,0 0 0 0 0,0 0 0 0 0,-1 1 0 0 0,0-1 0 0 0,0 1 0 0 0,0 0 0 0 0,-1 0 0 0 0,2 10 0 0 0,-1 0 0 0 0,-2 0 0 0 0,0 25 0 0 0,0-28 0 0 0,-1-6 0 0 0,0-1 0 0 0,0 0 0 0 0,-1 8 0 0 0,1-15 0 0 0,0 0 0 0 0,0 1 0 0 0,-1-1 0 0 0,1 0 0 0 0,0 0 0 0 0,0 0 0 0 0,0 0-1 0 0,0 0 1 0 0,0 0 0 0 0,0 1 0 0 0,0-1 0 0 0,0 0 0 0 0,0 0 0 0 0,0 0 0 0 0,0 0 0 0 0,0 0 0 0 0,0 0-1 0 0,0 1 1 0 0,0-1 0 0 0,0 0 0 0 0,0 0 0 0 0,1 0 0 0 0,-1 0 0 0 0,0 0 0 0 0,0 0 0 0 0,0 1-1 0 0,0-1 1 0 0,0 0 0 0 0,0 0 0 0 0,0 0 0 0 0,0 0 0 0 0,0 0 0 0 0,0 0 0 0 0,1 0 0 0 0,-1 0 0 0 0,0 0-1 0 0,0 0 1 0 0,0 0 0 0 0,0 1 0 0 0,0-1 0 0 0,0 0 0 0 0,7-2-6 0 0,9-8 31 0 0,-13 8 3 0 0,0 1 52 0 0,0-2 1 0 0,1 1 0 0 0,-1 0-1 0 0,0-1 1 0 0,0 1-1 0 0,0-1 1 0 0,-1 0 0 0 0,4-3-1 0 0,0-1-35 0 0,1 0-1 0 0,0 0 1 0 0,0 1-1 0 0,1 1 0 0 0,11-8 1 0 0,6-4 94 0 0,-19 12-89 0 0,2 0 0 0 0,-1 0 0 0 0,1 0 0 0 0,-1 1 1 0 0,1 0-1 0 0,1 1 0 0 0,-1 0 0 0 0,10-3 1 0 0,18-3 38 0 0,-35 10-84 0 0,1-1-1 0 0,-1 0 1 0 0,1 1 0 0 0,-1-1 0 0 0,0 1-1 0 0,1 0 1 0 0,-1-1 0 0 0,0 1 0 0 0,1 0 0 0 0,0 1-1 0 0,2 0 8 0 0,1 1 3 0 0,0-1 0 0 0,0 1 0 0 0,0 0 0 0 0,-1 1 0 0 0,1-1 1 0 0,-1 1-1 0 0,0 0 0 0 0,0 0 0 0 0,0 0 0 0 0,0 0 0 0 0,4 8 0 0 0,6 5-14 0 0,5 9-16 0 0,-16-22 3 0 0,0 0 0 0 0,0-1 0 0 0,0 1 0 0 0,1-1 0 0 0,-1 1 1 0 0,1-1-1 0 0,-1 0 0 0 0,1-1 0 0 0,6 4 0 0 0,-4-2-7 0 0,1 0 0 0 0,0-1 0 0 0,0 0 1 0 0,0-1-1 0 0,9 3 0 0 0,-10-3-321 0 0,0-1 0 0 0,-1 0 1 0 0,1-1-1 0 0,0 1 1 0 0,10-1-1 0 0,-12-1-135 0 0,0 0-1 0 0,-1 0 0 0 0,1-1 1 0 0,0 1-1 0 0,0-1 1 0 0,-1 1-1 0 0,1-1 1 0 0,-1 0-1 0 0,7-5 0 0 0,16-11-1838 0 0,0 1-19 0 0</inkml:trace>
  <inkml:trace contextRef="#ctx0" brushRef="#br0" timeOffset="5704.43">21938 1471 18399 0 0,'0'0'900'0'0,"-5"7"51"0"0,0-4-778 0 0,4-3 267 0 0,3 1-273 0 0,6 3 52 0 0,1-1 1 0 0,0 1-1 0 0,1-2 0 0 0,-1 1 0 0 0,1-1 1 0 0,-1-1-1 0 0,1 0 0 0 0,-1 0 0 0 0,1-1 1 0 0,19-1-1 0 0,-7-3 306 0 0,-10 3-316 0 0,-1-1 1 0 0,1-1 0 0 0,-1 0-1 0 0,11-4 1 0 0,14-12 578 0 0,-33 18-723 0 0,0-1 0 0 0,-1 0 0 0 0,1-1 1 0 0,-1 1-1 0 0,1 0 0 0 0,-1-1 0 0 0,0 1 1 0 0,0-1-1 0 0,3-5 0 0 0,-5 8-57 0 0,1-1-1 0 0,-1 1 1 0 0,0-1 0 0 0,0 0-1 0 0,0 1 1 0 0,0-1 0 0 0,0 1-1 0 0,0-1 1 0 0,0 1 0 0 0,0-1-1 0 0,0 1 1 0 0,-1-1 0 0 0,1 1-1 0 0,0-1 1 0 0,0 1-1 0 0,0-1 1 0 0,-1 1 0 0 0,1-1-1 0 0,0 1 1 0 0,0-1 0 0 0,-1 1-1 0 0,1-1 1 0 0,-4-7 112 0 0,3 8-99 0 0,0-1 1 0 0,-1 0-1 0 0,1 0 0 0 0,0 1 1 0 0,-1-1-1 0 0,1 1 0 0 0,-1-1 1 0 0,1 1-1 0 0,-1-1 0 0 0,-1 1 0 0 0,1-1 8 0 0,-3 0-17 0 0,1 1 0 0 0,-1-1 0 0 0,1 1 0 0 0,-1-1 0 0 0,1 1-1 0 0,-1 1 1 0 0,1-1 0 0 0,-1 1 0 0 0,1 0 0 0 0,-1-1 0 0 0,1 2 0 0 0,-6 1 0 0 0,-8 4-99 0 0,-27 15 0 0 0,24-12 83 0 0,9-3 4 0 0,0 1 0 0 0,0 0 0 0 0,1 0 0 0 0,0 1 0 0 0,1 0 0 0 0,-1 1 0 0 0,2 0 0 0 0,-11 14 0 0 0,18-21 0 0 0,-1 1 0 0 0,1-1 0 0 0,0 1 0 0 0,0 0 0 0 0,1-1 0 0 0,-1 1 0 0 0,1 0 0 0 0,0 0 0 0 0,0 0 0 0 0,0 0 0 0 0,0 0 0 0 0,1 0 0 0 0,-1 0 0 0 0,1 0 0 0 0,0 0 0 0 0,0 0 0 0 0,1 1 0 0 0,-1-1 0 0 0,1 0 0 0 0,0 0 0 0 0,0 0 0 0 0,2 4 0 0 0,-1-3 0 0 0,0 0 0 0 0,1 0 0 0 0,0 0 0 0 0,0-1 0 0 0,0 1 0 0 0,0-1 0 0 0,0 1 0 0 0,1-1 0 0 0,0 0 0 0 0,0-1 0 0 0,0 1 0 0 0,0-1 0 0 0,1 1 0 0 0,0-1 0 0 0,8 4 0 0 0,3-1 24 0 0,-1-1 0 0 0,1 0 0 0 0,0-1 0 0 0,0-1 0 0 0,0 0 0 0 0,0-1 0 0 0,0-1 0 0 0,33-2 0 0 0,36 4-24 0 0,23-17-1868 0 0,-104 13 1387 0 0,0 0 1 0 0,0 0-1 0 0,-1 0 0 0 0,1 0 0 0 0,0-1 0 0 0,5-4 0 0 0,-4 4 17 0 0,12-6-1518 0 0</inkml:trace>
  <inkml:trace contextRef="#ctx0" brushRef="#br0" timeOffset="-14308.35">11170 1150 8032 0 0,'0'0'1688'0'0,"0"-2"-1431"0"0,-2-14-52 0 0,2 14-139 0 0,0 0-13 0 0,1-1-40 0 0,-1-1-1 0 0,1 0 1 0 0,-1 1-1 0 0,0-1 1 0 0,0 0-1 0 0,0-4 1 0 0,-1 6 52 0 0,1-1 0 0 0,0 0 0 0 0,-1 1 0 0 0,1-1 1 0 0,1 0-1 0 0,-1 1 0 0 0,0-1 0 0 0,1 0 0 0 0,-1 1 1 0 0,1-1-1 0 0,0 1 0 0 0,0-1 0 0 0,0 1 0 0 0,0-1 0 0 0,3-3 1 0 0,17-22 757 0 0,18-24 4209 0 0,-39 50-4853 0 0,1 1-1 0 0,0-1 1 0 0,0 1-1 0 0,0 0 1 0 0,0 0-1 0 0,0 0 1 0 0,0-1-1 0 0,1 1 1 0 0,-1 0-1 0 0,0 0 0 0 0,6-2 4831 0 0,0 43-4890 0 0,-8-27-142 0 0,0 0 0 0 0,-4 15 0 0 0,-2 15 15 0 0,-4 143 34 0 0,5-3 64 0 0,5-78-1397 0 0,1-56-133 0 0,0 1-87 0 0</inkml:trace>
  <inkml:trace contextRef="#ctx0" brushRef="#br0" timeOffset="-13930.9">10567 2327 19895 0 0,'0'0'1998'0'0,"2"-1"-1830"0"0,14-6 16 0 0,0 2 0 0 0,0 0 1 0 0,0 0-1 0 0,0 1 1 0 0,1 1-1 0 0,24-1 0 0 0,-38 4-184 0 0,4 0-2 0 0,1 0 0 0 0,0 0 0 0 0,0 1 0 0 0,0 0 0 0 0,-1 0 0 0 0,1 0 0 0 0,9 5 0 0 0,-11-4-15 0 0,-1 0 0 0 0,0 1 0 0 0,0 0 0 0 0,0 0 0 0 0,-1 0 0 0 0,1 0 0 0 0,4 5 0 0 0,-8-6 12 0 0,1 0-1 0 0,-1 0 0 0 0,1-1 1 0 0,-1 1-1 0 0,0 0 1 0 0,0 0-1 0 0,0 0 0 0 0,0 1 1 0 0,-1-1-1 0 0,1 0 1 0 0,0 0-1 0 0,-1 0 0 0 0,1 1 1 0 0,-1-1-1 0 0,0 0 1 0 0,0 0-1 0 0,0 1 0 0 0,0-1 1 0 0,-1 5-1 0 0,0 3 6 0 0,0-1 0 0 0,-1 1 0 0 0,-1 0 0 0 0,1-1 0 0 0,-2 1 0 0 0,1-1 0 0 0,-1 0 0 0 0,-1 0 0 0 0,1 0 0 0 0,-1-1 0 0 0,-1 1 0 0 0,-6 7 0 0 0,-8 5 0 0 0,-43 51 0 0 0,37-25 64 0 0,26-47-57 0 0,0 1-1 0 0,0-1 1 0 0,0 0-1 0 0,-1 1 0 0 0,1-1 1 0 0,0 1-1 0 0,0-1 1 0 0,0 0-1 0 0,0 1 0 0 0,0-1 1 0 0,0 1-1 0 0,1-1 1 0 0,-1 0-1 0 0,0 1 0 0 0,0-1 1 0 0,0 0-1 0 0,0 1 1 0 0,0-1-1 0 0,1 1 0 0 0,-1-1 1 0 0,0 0-1 0 0,0 0 1 0 0,0 1-1 0 0,1-1 0 0 0,-1 0 1 0 0,0 1-1 0 0,1-1 1 0 0,-1 0-1 0 0,0 0 0 0 0,1 1 1 0 0,12 8 415 0 0,-11-8-355 0 0,0 0-47 0 0,0 0 0 0 0,0 0 0 0 0,0 0 0 0 0,0 0 0 0 0,1 0 0 0 0,-1-1 0 0 0,0 1 0 0 0,0-1 1 0 0,1 0-1 0 0,-1 1 0 0 0,0-1 0 0 0,1 0 0 0 0,-1 0 0 0 0,4-1 0 0 0,36-10-202 0 0,-19 5-590 0 0,23-7-1343 0 0,-21 6 1027 0 0</inkml:trace>
  <inkml:trace contextRef="#ctx0" brushRef="#br0" timeOffset="-13589.81">11197 2568 19895 0 0,'0'0'4076'0'0,"4"-5"-3786"0"0,18-27-2078 0 0,-18 26 706 0 0</inkml:trace>
  <inkml:trace contextRef="#ctx0" brushRef="#br0" timeOffset="-13214.81">11475 2313 15520 0 0,'-1'0'712'0'0,"-6"2"-335"0"0,0 0 1 0 0,0 0 0 0 0,0 1 0 0 0,1 0 0 0 0,-1 0 0 0 0,1 1 0 0 0,0 0 0 0 0,0 0-1 0 0,0 0 1 0 0,1 0 0 0 0,-9 9 0 0 0,12-10-196 0 0,0-1 0 0 0,0 1 0 0 0,0-1 0 0 0,0 1-1 0 0,1 0 1 0 0,-1 0 0 0 0,1 0 0 0 0,0 0 0 0 0,-2 5 0 0 0,3-6-166 0 0,-1 1 0 0 0,1-1 0 0 0,0 0 0 0 0,0 1 0 0 0,1-1 0 0 0,-1 0 0 0 0,0 1 0 0 0,1-1 0 0 0,-1 0 1 0 0,1 0-1 0 0,0 1 0 0 0,0-1 0 0 0,0 0 0 0 0,1 2 0 0 0,5 9 127 0 0,1-1 0 0 0,0 0 0 0 0,18 19 0 0 0,36 31 657 0 0,-26-28-607 0 0,-9-9-193 0 0,-14-13 0 0 0,15 17 0 0 0,-24-24 0 0 0,0 0 0 0 0,0 0 0 0 0,-1 0 0 0 0,0 1 0 0 0,0-1 0 0 0,0 1 0 0 0,2 8 0 0 0,-3-7 2 0 0,0 1-1 0 0,0 0 0 0 0,-1 0 1 0 0,0 0-1 0 0,0 1 1 0 0,0-1-1 0 0,-2 11 0 0 0,1-16-3 0 0,-1-1 1 0 0,1 1-1 0 0,0-1 0 0 0,-1 0 0 0 0,0 1 0 0 0,0-1 0 0 0,0 0 1 0 0,0 0-1 0 0,0 1 0 0 0,0-1 0 0 0,0 0 0 0 0,-1 0 0 0 0,1 0 1 0 0,-1 0-1 0 0,1-1 0 0 0,-1 1 0 0 0,0 0 0 0 0,0-1 0 0 0,0 1 1 0 0,0-1-1 0 0,0 1 0 0 0,0-1 0 0 0,0 0 0 0 0,0 0 0 0 0,0 0 1 0 0,-1 0-1 0 0,1 0 0 0 0,0-1 0 0 0,-3 1 0 0 0,-2 1-211 0 0,0-1-1 0 0,0 0 1 0 0,-1 0-1 0 0,1-1 1 0 0,0 0-1 0 0,0 0 0 0 0,0-1 1 0 0,0 0-1 0 0,-1 0 1 0 0,1-1-1 0 0,-11-4 1 0 0,-27-15-2710 0 0,26 9 1420 0 0</inkml:trace>
  <inkml:trace contextRef="#ctx0" brushRef="#br0" timeOffset="-13213.81">11495 2289 20127 0 0,'9'3'362'0'0,"0"-1"0"0"0,1-1 0 0 0,-1 1-1 0 0,0-2 1 0 0,18 1 0 0 0,2-1-325 0 0,77-1 1136 0 0,-83 0-642 0 0,65-11 226 0 0,-3 1-338 0 0,-62 10-541 0 0,135-6-3757 0 0,-105 7 1726 0 0,-6 0-21 0 0</inkml:trace>
  <inkml:trace contextRef="#ctx0" brushRef="#br0" timeOffset="-31757.46">163 2551 15176 0 0,'0'0'1371'0'0,"-5"3"-1103"0"0,-2 1-434 0 0,4-3 364 0 0,1 0 1 0 0,-1 1-1 0 0,1-1 0 0 0,-1 1 1 0 0,1-1-1 0 0,0 1 1 0 0,-1 0-1 0 0,1 0 1 0 0,0 0-1 0 0,0 0 1 0 0,-2 3-1 0 0,0 4 53 0 0,0-1 0 0 0,0 1 0 0 0,1 0 0 0 0,0 0 0 0 0,1 0 0 0 0,0 0 0 0 0,-2 15-1 0 0,3-9-110 0 0,1 0 0 0 0,0 0-1 0 0,1-1 1 0 0,3 18-1 0 0,-3-25-131 0 0,1 0 0 0 0,-1-1 0 0 0,1 1 0 0 0,1-1 0 0 0,-1 0 0 0 0,1 0-1 0 0,1 0 1 0 0,-1 0 0 0 0,1 0 0 0 0,0 0 0 0 0,0-1 0 0 0,0 0 0 0 0,1 0 0 0 0,6 6-1 0 0,-7-8 7 0 0,0 0-1 0 0,1 0 0 0 0,-1-1 0 0 0,0 1 0 0 0,1-1 0 0 0,0 0 0 0 0,-1 0 0 0 0,1-1 0 0 0,0 1 0 0 0,0-1 0 0 0,0 0 0 0 0,0-1 0 0 0,0 1 0 0 0,0-1 0 0 0,0 0 0 0 0,0 0 0 0 0,0 0 0 0 0,0-1 0 0 0,0 0 0 0 0,5-1 0 0 0,-1 0 61 0 0,0-1 0 0 0,-1 0-1 0 0,1 0 1 0 0,-1 0 0 0 0,0-1 0 0 0,1-1-1 0 0,-2 1 1 0 0,1-1 0 0 0,-1-1-1 0 0,1 1 1 0 0,-1-1 0 0 0,-1-1 0 0 0,8-7-1 0 0,-8 6 37 0 0,1 0 1 0 0,-1 0-1 0 0,-1-1 0 0 0,1 1 0 0 0,-2-1 0 0 0,1-1 0 0 0,-1 1 1 0 0,0-1-1 0 0,-1 1 0 0 0,0-1 0 0 0,-1 0 0 0 0,2-17 0 0 0,-3 21-65 0 0,-1 3 9 0 0,1 0 0 0 0,-1 0 0 0 0,0 0 0 0 0,0 0 1 0 0,0 0-1 0 0,0 0 0 0 0,0 0 0 0 0,0 1 0 0 0,-1-1 0 0 0,1 0 1 0 0,-1 0-1 0 0,0 0 0 0 0,0 0 0 0 0,0 1 0 0 0,0-1 0 0 0,-1 0 1 0 0,1 1-1 0 0,-1 0 0 0 0,-3-5 0 0 0,-1 1-32 0 0,0 0-1 0 0,-1 0 0 0 0,0 0 1 0 0,0 1-1 0 0,0 0 1 0 0,-1 0-1 0 0,0 1 1 0 0,0 0-1 0 0,0 1 0 0 0,0-1 1 0 0,-1 1-1 0 0,1 1 1 0 0,-1 0-1 0 0,0 0 0 0 0,1 1 1 0 0,-15-1-1 0 0,6 2 4 0 0,0 1-1 0 0,-1 0 1 0 0,1 1-1 0 0,0 1 1 0 0,0 1-1 0 0,0 0 1 0 0,-25 11-1 0 0,-68 34-4170 0 0</inkml:trace>
  <inkml:trace contextRef="#ctx0" brushRef="#br0" timeOffset="-30172.83">3503 2451 16439 0 0,'0'0'1491'0'0,"1"-2"-1227"0"0,6-13 5788 0 0,-7 17-5869 0 0,-4 109-73 0 0,-3-16-121 0 0,2-39-59 0 0,-6 45-517 0 0,9-84-101 0 0,1-4-923 0 0,1 22 1 0 0,4 17-738 0 0,2-9-18 0 0</inkml:trace>
  <inkml:trace contextRef="#ctx0" brushRef="#br0" timeOffset="-33037.48">385 1776 18455 0 0,'0'0'2578'0'0,"2"1"-2353"0"0,11 1-65 0 0,-1 0 0 0 0,0-1 0 0 0,1 0 0 0 0,19-3-1 0 0,1 2-177 0 0,98 0 1 0 0,414-14 274 0 0,17-34 71 0 0,-448 38-231 0 0,875-66 333 0 0,-287 32 510 0 0,-358 25-895 0 0,544-35 42 0 0,673-50 66 0 0,36 17-73 0 0,-969 67 150 0 0,-310 12-134 0 0,780-11 34 0 0,-1 18 44 0 0,-618 2-148 0 0,475-8 678 0 0,-475 4-872 0 0,853-11-1989 0 0,-1198 10 346 0 0</inkml:trace>
  <inkml:trace contextRef="#ctx0" brushRef="#br0" timeOffset="-32272.91">325 1538 12440 0 0,'0'0'5631'0'0,"-2"2"-4229"0"0,1 1-1202 0 0,-1-1 1 0 0,1 1-1 0 0,0 0 1 0 0,0 0-1 0 0,0 0 1 0 0,0 0-1 0 0,0 0 1 0 0,1 0 0 0 0,-1 0-1 0 0,1 0 1 0 0,0 0-1 0 0,0 0 1 0 0,0 0-1 0 0,1 5 1 0 0,1 8-431 0 0,7 25 0 0 0,-5-25 346 0 0,21 138-597 0 0,-12-61-3073 0 0,-6-61-3116 0 0</inkml:trace>
  <inkml:trace contextRef="#ctx0" brushRef="#br0" timeOffset="-30610.66">3556 1328 5064 0 0,'0'0'232'0'0,"-8"-11"32"0"0,4-16 14638 0 0,4 35-14133 0 0,-1 12-432 0 0,-1 10-7 0 0,10 200-146 0 0,-7-200-307 0 0,6 32 0 0 0,-1-12-294 0 0,-2-13-1072 0 0,0 3-482 0 0</inkml:trace>
  <inkml:trace contextRef="#ctx0" brushRef="#br0" timeOffset="-24928.2">5652 1314 11256 0 0,'0'0'4249'0'0,"11"-8"-1447"0"0,-6 6 1080 0 0,-4 2-3859 0 0,1 0 1 0 0,-1 0-1 0 0,0 0 1 0 0,0 1-1 0 0,1-1 1 0 0,-1 0-1 0 0,0 1 1 0 0,0-1-1 0 0,0 1 1 0 0,1-1 0 0 0,-1 1-1 0 0,0-1 1 0 0,0 1-1 0 0,0 0 1 0 0,0-1-1 0 0,0 1 1 0 0,0 0-1 0 0,0 0 1 0 0,0 0-1 0 0,-1 0 1 0 0,1 0-1 0 0,1 1 1 0 0,-1 1 15 0 0,1 0 0 0 0,-1 0-1 0 0,0 0 1 0 0,0 0 0 0 0,0 1 0 0 0,0-1 0 0 0,-1 0-1 0 0,1 6 1 0 0,1 8-39 0 0,-3 33 0 0 0,1-38 11 0 0,2 24 0 0 0,0 0-129 0 0,-1 74-3136 0 0,2-66-3939 0 0</inkml:trace>
  <inkml:trace contextRef="#ctx0" brushRef="#br0" timeOffset="-24587.73">5527 2401 19895 0 0,'0'0'2920'0'0,"1"0"-2706"0"0,0 1-212 0 0,0 1 0 0 0,0-1 0 0 0,0 0 1 0 0,-1 0-1 0 0,1 0 0 0 0,-1 0 0 0 0,1 1 0 0 0,0-1 1 0 0,-1 0-1 0 0,0 0 0 0 0,1 1 0 0 0,-1-1 1 0 0,0 0-1 0 0,0 1 0 0 0,0-1 0 0 0,0 1 0 0 0,0-1 1 0 0,0 0-1 0 0,0 1 0 0 0,0 0 0 0 0,-7 38-9 0 0,5-28 10 0 0,0-4-1 0 0,1 0 0 0 0,0 1-1 0 0,0-1 1 0 0,1 0 0 0 0,0 1 0 0 0,2 8-1 0 0,2 37 92 0 0,-2-14-254 0 0,0 45-2155 0 0,1-67 544 0 0</inkml:trace>
  <inkml:trace contextRef="#ctx0" brushRef="#br0" timeOffset="-24226.1">5780 2682 18399 0 0,'0'0'1800'0'0,"-4"-7"-1608"0"0,0 3 32 0 0,0-2 0 0 0,1-1 0 0 0,3 0 0 0 0,-8 0-2552 0 0,1-12 984 0 0,7 8 1 0 0</inkml:trace>
  <inkml:trace contextRef="#ctx0" brushRef="#br0" timeOffset="-23807.1">5987 2440 14368 0 0,'0'0'1305'0'0,"-2"1"-1076"0"0,-26 23 3217 0 0,18-17-2279 0 0,9-6-533 0 0,1 7 523 0 0,1 2-1026 0 0,1 0 1 0 0,0 0-1 0 0,1-1 1 0 0,0 1-1 0 0,0-1 0 0 0,8 16 1 0 0,1 2-33 0 0,-8-17-89 0 0,1-1 1 0 0,0 1-1 0 0,11 14 1 0 0,-8-12 5 0 0,11 20 0 0 0,-12-19-3 0 0,-1 0 0 0 0,-1 0 0 0 0,0 1-1 0 0,6 26 1 0 0,-11-38-13 0 0,0 1 0 0 0,0 0 1 0 0,-1-1-1 0 0,1 1 0 0 0,0-1 0 0 0,-1 1 0 0 0,0-1 0 0 0,1 1 0 0 0,-1-1 0 0 0,0 1 0 0 0,-2 2 0 0 0,-3 13-15 0 0,5-16-109 0 0,1 0 1 0 0,0 0-1 0 0,-1-1 1 0 0,1 1-1 0 0,-1 0 1 0 0,1-1-1 0 0,-1 1 1 0 0,0-1-1 0 0,1 1 1 0 0,-1-1-1 0 0,0 1 1 0 0,0-1-1 0 0,0 1 1 0 0,-1-1-1 0 0,1 0 1 0 0,0 1-1 0 0,0-1 1 0 0,-1 0-1 0 0,1 0 1 0 0,-1 0-1 0 0,1 0 1 0 0,-1 0-1 0 0,1-1 1 0 0,-1 1-1 0 0,1 0 1 0 0,-4 0-1 0 0,-3 0-1831 0 0</inkml:trace>
  <inkml:trace contextRef="#ctx0" brushRef="#br0" timeOffset="-23806.1">5867 2447 9672 0 0,'17'-1'411'0'0,"0"-1"0"0"0,21-4 1 0 0,-13 2 1274 0 0,56-12 4671 0 0,36-16-3975 0 0,-32 9-1716 0 0,-32 10-2761 0 0,-23 6-1737 0 0,11-4-3062 0 0</inkml:trace>
  <inkml:trace contextRef="#ctx0" brushRef="#br0" timeOffset="-23462.02">8170 939 15176 0 0,'-19'-4'1371'0'0,"19"4"-1360"0"0,0 0 0 0 0,0 0 0 0 0,0 0 0 0 0,-1 0-1 0 0,1 0 1 0 0,0 0 0 0 0,0 0 0 0 0,0 0-1 0 0,0 0 1 0 0,-1 0 0 0 0,1 0 0 0 0,0 0 0 0 0,0 0-1 0 0,0 0 1 0 0,-1 0 0 0 0,1 0 0 0 0,0 0-1 0 0,0 0 1 0 0,0 0 0 0 0,0 0 0 0 0,0 0-1 0 0,-1 0 1 0 0,1 0 0 0 0,0 1 0 0 0,0-1 0 0 0,0 0-1 0 0,0 0 1 0 0,0 0 0 0 0,0 0 0 0 0,-1 0-1 0 0,1 0 1 0 0,0 1 0 0 0,0-1 0 0 0,0 0-1 0 0,0 0 1 0 0,0 0 0 0 0,0 0 0 0 0,0 1 0 0 0,0-1-1 0 0,0 0 1 0 0,0 0 0 0 0,0 0 0 0 0,0 0-1 0 0,0 1 1 0 0,0-1 0 0 0,0 0 0 0 0,0 0 0 0 0,0 0-1 0 0,0 0 1 0 0,0 1 0 0 0,0-1 0 0 0,0 0-1 0 0,0 0 1 0 0,5 8 236 0 0,-4-7-142 0 0,5 8 244 0 0,-4-7-299 0 0,0 1 1 0 0,0-1-1 0 0,-1 0 1 0 0,1 1-1 0 0,0-1 1 0 0,-1 1-1 0 0,0-1 1 0 0,0 1-1 0 0,0 0 1 0 0,0 0-1 0 0,0-1 1 0 0,0 1-1 0 0,-1 0 1 0 0,1 0-1 0 0,-1 0 0 0 0,0 0 1 0 0,0 0-1 0 0,0-1 1 0 0,-1 7-1 0 0,-2-2 3 0 0,1 1-1 0 0,-2-1 0 0 0,-4 9 0 0 0,3-8-34 0 0,1 1-1 0 0,-5 13 1 0 0,3 1-16 0 0,1 1 1 0 0,2 0-1 0 0,-2 47 1 0 0,5-60-3 0 0,3 86 68 0 0,-1-73-425 0 0,-1 0-1 0 0,0 0 0 0 0,-5 34 1 0 0,-4-13-6008 0 0</inkml:trace>
  <inkml:trace contextRef="#ctx0" brushRef="#br0" timeOffset="-23134.34">8103 2192 10592 0 0,'0'0'488'0'0,"-4"-4"157"0"0,3 4-637 0 0,1 0 0 0 0,0-1 0 0 0,-1 1 0 0 0,1 0-1 0 0,0-1 1 0 0,0 1 0 0 0,-1 0 0 0 0,1-1 0 0 0,0 1 0 0 0,0-1 0 0 0,0 1 0 0 0,-1 0 0 0 0,1-1 0 0 0,0 1 0 0 0,0-1-1 0 0,0 1 1 0 0,0 0 0 0 0,0-1 0 0 0,0 1 0 0 0,0-1 0 0 0,0 1 0 0 0,0 0 0 0 0,0-1 0 0 0,0 1 0 0 0,0-1-1 0 0,0 1 1 0 0,0 0 0 0 0,0-1 0 0 0,1 1 0 0 0,-1-1 0 0 0,0 1 0 0 0,0 0 0 0 0,0-1 0 0 0,1 1 0 0 0,-1 0 0 0 0,0-1-1 0 0,0 1 1 0 0,1 0 0 0 0,-1-1 0 0 0,0 1 0 0 0,1 0 0 0 0,1-4 641 0 0,1 1 0 0 0,0 0 0 0 0,-1 0 0 0 0,1 0 0 0 0,0 1 0 0 0,1-1 0 0 0,-1 1 0 0 0,0-1 0 0 0,1 1 0 0 0,-1 0 0 0 0,6-1 0 0 0,0-1-57 0 0,1 1 0 0 0,0 0 0 0 0,11-2 0 0 0,-18 5-538 0 0,1-1 0 0 0,-1 1 0 0 0,1 0 0 0 0,-1 0 0 0 0,1 0-1 0 0,-1 1 1 0 0,1-1 0 0 0,-1 1 0 0 0,1 0 0 0 0,-1 0 0 0 0,4 1 0 0 0,2 2-73 0 0,0 0-1 0 0,12 9 0 0 0,11 6 32 0 0,-29-18-19 0 0,1 1 0 0 0,0 0 0 0 0,-1 0 0 0 0,0 0 0 0 0,1 1 1 0 0,-1 0-1 0 0,0-1 0 0 0,0 1 0 0 0,3 4 0 0 0,-5-5 3 0 0,0 0 0 0 0,1 0 0 0 0,-1 0 0 0 0,-1 0 0 0 0,1 0 0 0 0,0 0 0 0 0,0 0 0 0 0,-1 0 0 0 0,1 0 0 0 0,-1 0 0 0 0,0 0 0 0 0,1 0 0 0 0,-1 1 1 0 0,0-1-1 0 0,0 0 0 0 0,-1 0 0 0 0,1 0 0 0 0,0 0 0 0 0,-2 4 0 0 0,-20 58-132 0 0,16-51 131 0 0,0 1 0 0 0,1-1 1 0 0,1 1-1 0 0,1 1 0 0 0,0-1 0 0 0,-2 24 0 0 0,5-27 5 0 0,0-7 0 0 0,1 0 0 0 0,-1 0 0 0 0,0 0 0 0 0,0 0 0 0 0,-1 0 0 0 0,1 0 0 0 0,-1 0 0 0 0,0 0 0 0 0,0 0 0 0 0,0 0 0 0 0,-1 0 0 0 0,1-1 0 0 0,-1 1 0 0 0,-4 6 0 0 0,-8 6 0 0 0,-23 21 0 0 0,11-12 0 0 0,14-15 1 0 0,8-7 1 0 0,-1 1 0 0 0,1-1 1 0 0,1 1-1 0 0,-1 0 0 0 0,-4 5 0 0 0,8-8 3 0 0,-1-1 0 0 0,1 1 1 0 0,-1 0-1 0 0,1 0 1 0 0,0 0-1 0 0,-1-1 0 0 0,1 1 1 0 0,0 0-1 0 0,0 0 1 0 0,-1 0-1 0 0,1 0 0 0 0,0 0 1 0 0,0 0-1 0 0,0 0 1 0 0,0-1-1 0 0,0 1 1 0 0,0 0-1 0 0,0 0 0 0 0,1 0 1 0 0,-1 0-1 0 0,0 0 1 0 0,0 0-1 0 0,1-1 0 0 0,-1 1 1 0 0,0 0-1 0 0,1 0 1 0 0,-1 0-1 0 0,1-1 0 0 0,-1 1 1 0 0,1 0-1 0 0,-1 0 1 0 0,1-1-1 0 0,0 1 0 0 0,-1-1 1 0 0,1 1-1 0 0,1 0 1 0 0,0 1 173 0 0,0-1 1 0 0,0 0 0 0 0,0 0 0 0 0,0 0-1 0 0,1-1 1 0 0,-1 1 0 0 0,0 0 0 0 0,1-1 0 0 0,-1 1-1 0 0,1-1 1 0 0,-1 0 0 0 0,0 0 0 0 0,1 0-1 0 0,-1 0 1 0 0,0 0 0 0 0,1-1 0 0 0,2 0-1 0 0,14 0 172 0 0,-2 1-228 0 0,-6 1-52 0 0,0-1 0 0 0,0 0 1 0 0,0-1-1 0 0,0 0 0 0 0,0-1 1 0 0,0 0-1 0 0,13-5 1 0 0,22-9-390 0 0,0 3 1 0 0,77-11 0 0 0,-98 19-565 0 0,13-2-1034 0 0</inkml:trace>
  <inkml:trace contextRef="#ctx0" brushRef="#br0" timeOffset="12208.76">3427 3264 2304 0 0,'-7'-1'4669'0'0,"6"1"-4345"0"0,1-1-1 0 0,-1 1 1 0 0,1-1-1 0 0,0 1 0 0 0,-1 0 1 0 0,1-1-1 0 0,-1 1 1 0 0,1 0-1 0 0,-1 0 1 0 0,0-1-1 0 0,1 1 1 0 0,-1 0-1 0 0,1 0 1 0 0,-1 0-1 0 0,1-1 1 0 0,-1 1-1 0 0,0 0 0 0 0,1 0 1 0 0,-1 0-1 0 0,1 0 1 0 0,-2 0-1 0 0,1 1-151 0 0,0-1-1 0 0,1 0 0 0 0,-1 0 1 0 0,0-1-1 0 0,0 1 1 0 0,1 0-1 0 0,-8-3 6162 0 0,10 3-6004 0 0,5 2-233 0 0,0-1-1 0 0,1 0 0 0 0,-1 0 1 0 0,1-1-1 0 0,-1 0 0 0 0,0 0 1 0 0,8-2-1 0 0,64 1 65 0 0,-46 1-163 0 0,-22 1 3 0 0,0 0 0 0 0,0 0 0 0 0,13 4 0 0 0,-14-2 0 0 0,-23-4 43 0 0,-1 0 0 0 0,0 1 0 0 0,-14 3 0 0 0,-23-1 47 0 0,-95-5-69 0 0,177 9-42 0 0,-9-6-45 0 0,12 1 406 0 0,0-2 0 0 0,57-9 0 0 0,-26 0-432 0 0,-39 6 155 0 0,-1 0-1 0 0,39-12 1 0 0,48-16 625 0 0,-111 31-381 0 0,-3 1-260 0 0,0 0 0 0 0,1-1-1 0 0,-1 1 1 0 0,0-1 0 0 0,0 1 0 0 0,1-1 0 0 0,-1 0-1 0 0,0 1 1 0 0,-1-2 0 0 0,-12-5 89 0 0,6 6-120 0 0,1 1 0 0 0,0 0 1 0 0,-1 0-1 0 0,1 1 0 0 0,0 0 1 0 0,-1 0-1 0 0,1 1 0 0 0,-13 4 1 0 0,10-3-49 0 0,0-1 1 0 0,-18 1 0 0 0,19-2 21 0 0,-1 0 0 0 0,2 1 0 0 0,-1 0 1 0 0,-12 3-1 0 0,-9 6 179 0 0,17-7-8250 0 0</inkml:trace>
  <inkml:trace contextRef="#ctx0" brushRef="#br0" timeOffset="14560.62">3661 3200 8952 0 0,'0'0'406'0'0,"-1"0"-4"0"0,-23 0 4435 0 0,-2-3-2086 0 0,2 1 1604 0 0,15 5-3158 0 0,9-3-1068 0 0,0 1-1 0 0,-1-1 1 0 0,1 0 0 0 0,0 0-1 0 0,-1 1 1 0 0,1-1-1 0 0,-1 0 1 0 0,1 0-1 0 0,-1 0 1 0 0,1 1-1 0 0,-1-1 1 0 0,1 0-1 0 0,0 0 1 0 0,-1 0 0 0 0,1 0-1 0 0,-1 0 1 0 0,1 0-1 0 0,-1 0 1 0 0,0 0-1 0 0,12 4 13 0 0,1 0 0 0 0,-1 0 0 0 0,1-1-1 0 0,13 1 1 0 0,-21-3-120 0 0,1-1 0 0 0,-1 0 0 0 0,0 0-1 0 0,1-1 1 0 0,-1 1 0 0 0,5-2 0 0 0,-4 1 5 0 0,0 0 0 0 0,-1 0 1 0 0,1 1-1 0 0,7 0 1 0 0,87 1 249 0 0,-39 1-35 0 0,-40-3-219 0 0,36 5 1 0 0,-2 2 137 0 0,84 0 0 0 0,-71-11-101 0 0,-26 0 29 0 0,31-1-30 0 0,26 0-409 0 0,2 2 1057 0 0,57-2-386 0 0,-66-4-256 0 0,67-14 144 0 0,-85 17-208 0 0,-7 1 0 0 0,-47 4-1 0 0,34 0-1 0 0,-32 2 9 0 0,23-3 0 0 0,112-10 41 0 0,-132 12-43 0 0,79-12 0 0 0,-89 11 2 0 0,114-12 133 0 0,-29 5-59 0 0,-24 2-26 0 0,-7 2 9 0 0,-20-1-59 0 0,69 0 1 0 0,-109 5 11 0 0,0 0 0 0 0,14-3 1 0 0,-13 2-18 0 0,-1 1 0 0 0,1 0 1 0 0,8-1-1 0 0,89-4 0 0 0,2 0 0 0 0,62-4 0 0 0,-54 4 0 0 0,-72 2 0 0 0,87 4 0 0 0,-86 2 0 0 0,68-6 0 0 0,-8-1 0 0 0,1-2 0 0 0,-46 1 0 0 0,-52 5 0 0 0,6 0 0 0 0,0 0 0 0 0,1 1 0 0 0,17 2 0 0 0,-17 0 0 0 0,0-1 0 0 0,17-1 0 0 0,-15-1 0 0 0,24 3 0 0 0,-1 0 0 0 0,-29-3 0 0 0,0 2 0 0 0,0-1 0 0 0,18 5 0 0 0,-19-4 0 0 0,0 1 0 0 0,-1-1 0 0 0,15 0 0 0 0,-13-1 0 0 0,1 1 0 0 0,14 2 0 0 0,-17-1 0 0 0,1-1 0 0 0,13 0 0 0 0,20 2 0 0 0,-23-2 13 0 0,0-1 1 0 0,0-1-1 0 0,0 0 0 0 0,33-8 1 0 0,-7-5 95 0 0,-36 12-109 0 0,0 1 0 0 0,-1-2 0 0 0,1 1 0 0 0,11-6 0 0 0,-16 5 11 0 0,-7 1-5 0 0,2-1 31 0 0,4 3-27 0 0,2-2-10 0 0,-6-1 0 0 0,-3 0 0 0 0,2 2 0 0 0,0 0 0 0 0,-1 1 0 0 0,1-1 0 0 0,0 1 0 0 0,0 0 0 0 0,0-1 0 0 0,0 1 0 0 0,-1 0 0 0 0,1 0 0 0 0,0-1 0 0 0,0 1 0 0 0,-1 0 0 0 0,1 0 0 0 0,0 0 0 0 0,-2 1 0 0 0,0-1 0 0 0,0 0 0 0 0,1 0 0 0 0,-1 0 0 0 0,0 0 0 0 0,0 0 0 0 0,0-1 0 0 0,0 1 0 0 0,1-1 0 0 0,-5-1 0 0 0,0 1 0 0 0,0-1 0 0 0,0 1 0 0 0,-1 1 0 0 0,1-1 0 0 0,-1 2 0 0 0,1-1 0 0 0,-13 2 0 0 0,-2 1 0 0 0,-156 14-25 0 0,36-1-10 0 0,-182 21-73 0 0,-129 24 71 0 0,80-12 10 0 0,208-28 27 0 0,61-9 0 0 0,-146 11 0 0 0,50-5 0 0 0,-264 8 0 0 0,320-17 0 0 0,1 0 0 0 0,72-10 0 0 0,-58 2 0 0 0,98-1 0 0 0,-46-5 0 0 0,-12-1 0 0 0,66 5 0 0 0,-38-7 0 0 0,-1 0 0 0 0,51 7 0 0 0,0 0 0 0 0,1-1 0 0 0,-1 0 0 0 0,1-1 0 0 0,-20-7 0 0 0,4 3 0 0 0,10 4 0 0 0,11 0-11 0 0,3 2-43 0 0,3 2-17 0 0,0 3 72 0 0,9 4-95 0 0,-5-6 86 0 0,0 0 0 0 0,0 0 1 0 0,0 0-1 0 0,0-1 0 0 0,0 0 1 0 0,0 0-1 0 0,0 0 0 0 0,0 0 0 0 0,10-1 1 0 0,7 1 1 0 0,15 2-12 0 0,0-1 0 0 0,49-5 0 0 0,75-14-58 0 0,-147 15 73 0 0,36-7-9 0 0,-27 5 13 0 0,27-3-1 0 0,178-23 0 0 0,-73 7 0 0 0,-13 1 0 0 0,-9 0 0 0 0,205-38 0 0 0,-213 36 0 0 0,-108 20 0 0 0,508-79 0 0 0,-361 62-1 0 0,23-1 13 0 0,-81 11 17 0 0,46-3-5 0 0,-57 9-24 0 0,85 0 0 0 0,-94 5 0 0 0,12 0 0 0 0,-13 1 0 0 0,-53-2 0 0 0,55 5 0 0 0,-83-3 0 0 0,-1-1 0 0 0,0 0 0 0 0,1 1 0 0 0,-1-2 0 0 0,0 1 0 0 0,0 0 0 0 0,0-1 0 0 0,0 1 0 0 0,4-2 0 0 0,-4 2 0 0 0,6-2 0 0 0,1 2 0 0 0,-1-1 0 0 0,14 2 0 0 0,-11 1 0 0 0,-15 0-11 0 0,5-1-17 0 0,2 2-323 0 0,-4-3 344 0 0,0 0 0 0 0,0 0 0 0 0,0 0 0 0 0,0 0 0 0 0,0 0-1 0 0,0 0 1 0 0,0 0 0 0 0,0 1 0 0 0,0-1 0 0 0,0 0 0 0 0,0 0 0 0 0,0 0-1 0 0,-1 0 1 0 0,1 0 0 0 0,0 0 0 0 0,0 0 0 0 0,0 0 0 0 0,0 1-1 0 0,0-1 1 0 0,0 0 0 0 0,0 0 0 0 0,0 0 0 0 0,0 0 0 0 0,0 0 0 0 0,0 0-1 0 0,0 0 1 0 0,0 0 0 0 0,-1 0 0 0 0,1 0 0 0 0,0 0 0 0 0,0 0-1 0 0,0 0 1 0 0,0 0 0 0 0,0 0 0 0 0,0 0 0 0 0,0 1 0 0 0,-1-1-1 0 0,1 0 1 0 0,0 0 0 0 0,0 0 0 0 0,0 0 0 0 0,0 0 0 0 0,0 0 0 0 0,0-1-1 0 0,0 1 1 0 0,0 0 0 0 0,-1 0 0 0 0,1 0 0 0 0,0 0 0 0 0,0 0-1 0 0,-81 21-2954 0 0,68-18 1743 0 0</inkml:trace>
  <inkml:trace contextRef="#ctx0" brushRef="#br0" timeOffset="16291.79">3330 3321 11088 0 0,'0'0'4302'0'0,"-12"-2"-1598"0"0,-9 3-1614 0 0,9 0-371 0 0,11-1-223 0 0,1 0-441 0 0,-1 0 0 0 0,1 0-1 0 0,0 0 1 0 0,0 0-1 0 0,-1 0 1 0 0,1 1 0 0 0,0-1-1 0 0,0 0 1 0 0,-1 0 0 0 0,1 0-1 0 0,0 0 1 0 0,0 0-1 0 0,0 0 1 0 0,-1 0 0 0 0,1 0-1 0 0,0 1 1 0 0,0-1 0 0 0,0 0-1 0 0,-1 0 1 0 0,1 0-1 0 0,0 0 1 0 0,0 1 0 0 0,0-1-1 0 0,0 0 1 0 0,-1 0-1 0 0,1 1 1 0 0,0-1 0 0 0,0 0-1 0 0,2 2-31 0 0,0 0 0 0 0,0 0 0 0 0,1 0-1 0 0,-1 0 1 0 0,0-1 0 0 0,1 1 0 0 0,-1-1-1 0 0,1 0 1 0 0,0 0 0 0 0,-1 0 0 0 0,1 0 0 0 0,4 1-1 0 0,23 5 151 0 0,-4-1-24 0 0,1 0 0 0 0,0-2-1 0 0,40 2 1 0 0,114-15 438 0 0,-174 8-546 0 0,0 1 0 0 0,0-1 0 0 0,12-2 1 0 0,5-2 184 0 0,-9 5-217 0 0,-41 0 162 0 0,11-1-145 0 0,0 1 0 0 0,0 1 0 0 0,1 0 0 0 0,-25 5 0 0 0,-1 3 44 0 0,-58 5 0 0 0,7-1 134 0 0,12 0-140 0 0,7 1 64 0 0,71-13-122 0 0,3 0 8 0 0,12 1 30 0 0,20 0 20 0 0,161-8-136 0 0,-164 3 72 0 0,42-11 0 0 0,-24 4 12 0 0,39-10 59 0 0,-74 18-33 0 0,-9 2-31 0 0,0 0 1 0 0,0-1 0 0 0,-1 0-1 0 0,1 0 1 0 0,0 0 0 0 0,-1-1-1 0 0,1 0 1 0 0,4-2 0 0 0,-33-2 714 0 0,12 5-715 0 0,0 0-1 0 0,1 0 1 0 0,-1 1-1 0 0,0 1 1 0 0,-12 1-1 0 0,-60 15 8 0 0,1-1 269 0 0,20-9-186 0 0,-49 7 30 0 0,104-13-165 0 0,-1 0 0 0 0,-14 0 0 0 0,26-8-3778 0 0,4-3-4389 0 0</inkml:trace>
  <inkml:trace contextRef="#ctx0" brushRef="#br0" timeOffset="18706.46">6627 2947 3224 0 0,'-27'-6'-83'0'0,"14"4"2400"0"0,1 2-1 0 0,-1-1 1 0 0,-19 3 0 0 0,-10 8 1003 0 0,35-9-2720 0 0,0 1 0 0 0,0 0 0 0 0,-10 5 0 0 0,-5 1 705 0 0,-1 2-184 0 0,20-8-979 0 0,0 0 1 0 0,0-1 0 0 0,0 1 0 0 0,0-1 0 0 0,0 0 0 0 0,-1 0-1 0 0,1 0 1 0 0,0 0 0 0 0,-5 0 0 0 0,6-1-94 0 0,-1 1 0 0 0,1 0 0 0 0,-1 1 0 0 0,1-1 0 0 0,-1 0 0 0 0,1 1 0 0 0,0-1 1 0 0,0 1-1 0 0,-3 2 0 0 0,4-3 95 0 0,0 0 123 0 0,1-1-241 0 0,0 0 0 0 0,-1 0 0 0 0,1 0 0 0 0,0 0-1 0 0,0 0 1 0 0,0 0 0 0 0,0 1 0 0 0,0-1 0 0 0,0 0 0 0 0,0 0 0 0 0,0 0 0 0 0,0 0 0 0 0,0 0 0 0 0,-1 0 0 0 0,1 0 0 0 0,0 0 0 0 0,0 0 0 0 0,0 0 0 0 0,0 0 0 0 0,0 0 0 0 0,0 0 0 0 0,0 1 0 0 0,0-1 0 0 0,0 0 0 0 0,0 0 0 0 0,0 0 0 0 0,0 0 0 0 0,0 0-1 0 0,0 0 1 0 0,0 0 0 0 0,0 0 0 0 0,0 1 0 0 0,0-1 0 0 0,0 0 0 0 0,0 0 0 0 0,0 0 0 0 0,0 0 0 0 0,0 0 0 0 0,0 0 0 0 0,0 0 0 0 0,0 0 0 0 0,0 0 0 0 0,0 1 0 0 0,0-1 0 0 0,0 0 0 0 0,0 0 0 0 0,0 0 0 0 0,0 0 0 0 0,0 0 0 0 0,0 0 0 0 0,0 0 0 0 0,1 0-1 0 0,-1 0 1 0 0,0 0 0 0 0,0 0 0 0 0,0 1 0 0 0,0-1 0 0 0,0 0 0 0 0,6 2 24 0 0,-1-1 0 0 0,1 0-1 0 0,-1 1 1 0 0,1-2 0 0 0,0 1-1 0 0,9 0 1 0 0,41-4 283 0 0,-45 3-274 0 0,133-21 767 0 0,-18 2-664 0 0,167-14-162 0 0,-176 19-89 0 0,-83 10 32 0 0,212-16-3 0 0,-65 13 298 0 0,43 1-238 0 0,-198 6 0 0 0,13 0 0 0 0,-29 0 0 0 0,-5-2 0 0 0,-7 0 0 0 0,-7 0 0 0 0,-186 2 0 0 0,156 2 0 0 0,-360 32-936 0 0,83 13 936 0 0,267-38-5 0 0,-74 10-30 0 0,100-17 29 0 0,0 0 0 0 0,0-2 0 0 0,-29-3 0 0 0,134 0 1006 0 0,65 4-824 0 0,-79-1-120 0 0,105-3-56 0 0,80-1 16 0 0,-227 4-16 0 0,-26 0 1 0 0,0 0 0 0 0,0 0 1 0 0,0 0-1 0 0,0 0 0 0 0,0 0 0 0 0,1 0 0 0 0,-1 0 0 0 0,0 0 0 0 0,0 0 0 0 0,0 0 1 0 0,0 0-1 0 0,0 0 0 0 0,1 0 0 0 0,-1 0 0 0 0,0 0 0 0 0,0 0 0 0 0,0 0 0 0 0,0 0 1 0 0,0 0-1 0 0,1 0 0 0 0,-1 0 0 0 0,0 0 0 0 0,0 0 0 0 0,0-1 0 0 0,0 1 0 0 0,0 0 1 0 0,0 0-1 0 0,0 0 0 0 0,1 0 0 0 0,-1 0 0 0 0,0 0 0 0 0,0 0 0 0 0,0 0 0 0 0,0-1 1 0 0,0 1-1 0 0,0 0 0 0 0,0 0 0 0 0,0 0 0 0 0,0 0 0 0 0,0 0 0 0 0,0-1 0 0 0,-4-4 105 0 0,-11-4 65 0 0,9 8-182 0 0,0-1-1 0 0,0 1 0 0 0,-12 0 1 0 0,-3 0-27 0 0,-1-1 38 0 0,-30 1 0 0 0,30 1 0 0 0,-33-4 0 0 0,-31-2 0 0 0,8 1 0 0 0,57 4 0 0 0,-33 1 0 0 0,31 0 0 0 0,-23-2 0 0 0,22 1-25 0 0,0 0 0 0 0,1 2-1 0 0,-1 1 1 0 0,0 0 0 0 0,-33 9-1 0 0,39-9 26 0 0,14-3-1 0 0,0 2-1 0 0,0-1 1 0 0,0 0 0 0 0,1 1-1 0 0,-1 0 1 0 0,0 0-1 0 0,0 0 1 0 0,1 0-1 0 0,-1 0 1 0 0,-4 3-1 0 0,7-3-72 0 0,8 3-124 0 0,2-1 198 0 0,0-1 0 0 0,0 0 0 0 0,16 1 0 0 0,-1 0 0 0 0,6 0 0 0 0,59-2 0 0 0,-19-1 0 0 0,167-2-57 0 0,-7-1-24 0 0,179-3 179 0 0,-324 5-98 0 0,-30 2 0 0 0,-5-7 155 0 0,-48 5-122 0 0,-6 0-11 0 0,-7-1-8 0 0,-82-5-14 0 0,-289 2 0 0 0,113 4-75 0 0,142 1 70 0 0,-56 7 10 0 0,-2-1-267 0 0,164-5 275 0 0,0 1 1 0 0,-34 8-1 0 0,-1 0 28 0 0,40-10-41 0 0,14 0 0 0 0,7 1 0 0 0,34 2-37 0 0,41-2-1 0 0,-43-1-42 0 0,52 6 1 0 0,-58-3-112 0 0,-15-1-1011 0 0,0 0 0 0 0,0 1 0 0 0,25 8 0 0 0,11 1-4638 0 0,-36-5 3786 0 0</inkml:trace>
  <inkml:trace contextRef="#ctx0" brushRef="#br0" timeOffset="19571.3">5557 3567 17791 0 0,'0'0'5279'0'0,"2"0"-4838"0"0,57 16 614 0 0,-48-14-970 0 0,1 0 0 0 0,-1-1 0 0 0,1 0 0 0 0,12-2 0 0 0,16 3 59 0 0,3 2-130 0 0,-17-1 147 0 0,-1-1 0 0 0,38-2-1 0 0,54-6 352 0 0,-93 6-511 0 0,-14 0 48 0 0,0-1 0 0 0,-1 0 0 0 0,1 0 0 0 0,9-2 0 0 0,-18 2 161 0 0,-10 2-132 0 0,-99 18 68 0 0,53-8-135 0 0,-101 15 42 0 0,129-22-53 0 0,-50 16 0 0 0,60-14 60 0 0,14-3-2 0 0,10-3-48 0 0,21-3 1 0 0,2 1 28 0 0,-1-2 0 0 0,39-10 0 0 0,-43 8-41 0 0,30-3 0 0 0,-28 5 12 0 0,28-7 0 0 0,-7-4 211 0 0,33-9 181 0 0,-79 23-113 0 0,-17 2-259 0 0,0 1 0 0 0,0 0-1 0 0,-16 5 1 0 0,-9 1 123 0 0,22-5-101 0 0,8-1-22 0 0,1 0 1 0 0,-18 1 0 0 0,16-3-31 0 0,3 2 0 0 0,2-4-51 0 0,5 2-202 0 0,-1-1 99 0 0,0 1 0 0 0,1-1-1 0 0,-1 0 1 0 0,0 1 0 0 0,0-1 0 0 0,1 0 0 0 0,-1 0-1 0 0,0 0 1 0 0,1 0 0 0 0,-2-2 0 0 0,1 2-507 0 0</inkml:trace>
  <inkml:trace contextRef="#ctx0" brushRef="#br0" timeOffset="21237.28">3549 1290 13072 0 0,'0'0'988'0'0,"-6"5"-556"0"0,-5 1-430 0 0,10-6 71 0 0,-1 1 1 0 0,0 0-1 0 0,1 0 1 0 0,-1 0-1 0 0,0 0 1 0 0,1 0-1 0 0,-1 0 1 0 0,1 0-1 0 0,-3 3 1 0 0,4-3 742 0 0,-1-1-626 0 0,0 0 0 0 0,0-1 1 0 0,0 1-1 0 0,-1 0 0 0 0,1 0 1 0 0,0 1-1 0 0,0-1 0 0 0,0 0 1 0 0,0 0-1 0 0,0 0 0 0 0,0 1 0 0 0,0-1 1 0 0,0 0-1 0 0,0 1 0 0 0,-1 0 1 0 0,-10 3 5462 0 0,12-4-5644 0 0,0 0 0 0 0,0 0 0 0 0,-1-1 0 0 0,1 1 0 0 0,0 0 0 0 0,0 0 0 0 0,-1 0 0 0 0,1 0 0 0 0,0-1 0 0 0,0 1 0 0 0,-1 0 0 0 0,1 0 0 0 0,0 0 0 0 0,0-1 0 0 0,0 1 0 0 0,-1 0 0 0 0,1 0 0 0 0,0-1 0 0 0,0 1 0 0 0,0 0 0 0 0,0-1 0 0 0,0 1 0 0 0,0 0 0 0 0,-1 0 0 0 0,1-1 0 0 0,0 1 0 0 0,0 0 0 0 0,0-1 0 0 0,0 1 0 0 0,0 0 0 0 0,0-1 0 0 0,0 1 0 0 0,0 0 0 0 0,1-1 0 0 0,-1 1 0 0 0,0 0 0 0 0,0 0 0 0 0,0-1 0 0 0,0 1 0 0 0,0 0 0 0 0,1-1 0 0 0,2-14 25 0 0,-3 15-38 0 0,1-16 247 0 0,1-2 250 0 0,28-45-237 0 0,-2 12 28 0 0,-25 46-275 0 0,1 0 0 0 0,0 1 0 0 0,0-1 0 0 0,1 1 0 0 0,-1 0 0 0 0,1 0 0 0 0,8-6 0 0 0,8-4 75 0 0,28-13 0 0 0,-45 25-84 0 0,27-18 64 0 0,7-3-14 0 0,17-5-14 0 0,29-13 2 0 0,17-2-19 0 0,182-74 117 0 0,-218 93-39 0 0,63-23 3 0 0,226-68-20 0 0,-240 86-9 0 0,-28 10-146 0 0,-29 3 19 0 0,90-22-5 0 0,55-8 124 0 0,220-45 75 0 0,-43 15-197 0 0,-62 11 41 0 0,-79 28 123 0 0,-17 4-37 0 0,93-9-68 0 0,3 18 0 0 0,-308 23 0 0 0,212-14 0 0 0,524-30 0 0 0,-189 24 0 0 0,-365 17 0 0 0,-67 2 0 0 0,148 3 0 0 0,-97 1 0 0 0,45 5 64 0 0,177 7-64 0 0,-93-1 0 0 0,133 10 0 0 0,-194-3 1 0 0,136 17-17 0 0,-258-19-209 0 0,224 37 280 0 0,-4 19-139 0 0,-279-58 79 0 0,150 36 70 0 0,-88-20 6 0 0,-48-11-169 0 0,61 16 22 0 0,-9 0 76 0 0,-41-1 0 0 0,-38-15 0 0 0,-43-18 0 0 0,12 5 0 0 0,0-2 0 0 0,23 7 0 0 0,-17-7 0 0 0,0 2 0 0 0,23 11 0 0 0,28 8 0 0 0,-55-20 0 0 0,23 12 0 0 0,6 2 0 0 0,-34-16-30 0 0,0 2-1 0 0,-1-1 1 0 0,1 2-1 0 0,-1 0 1 0 0,14 11 0 0 0,-28-19 14 0 0,0 0 0 0 0,1 1 0 0 0,-1-1 1 0 0,0 0-1 0 0,1 0 0 0 0,-1 0 1 0 0,1 1-1 0 0,-1-1 0 0 0,0 0 0 0 0,1 0 1 0 0,-1 0-1 0 0,1 0 0 0 0,-1 0 1 0 0,1 0-1 0 0,-1 0 0 0 0,0 0 0 0 0,1 0 1 0 0,-1 0-1 0 0,1 0 0 0 0,0 0-31 0 0,-1 0-1 0 0,1 0 1 0 0,-1 0-1 0 0,0 0 0 0 0,1 0 1 0 0,-1 0-1 0 0,1 0 1 0 0,-1 0-1 0 0,0 0 1 0 0,1 0-1 0 0,-1 0 1 0 0,1 0-1 0 0,-1 0 1 0 0,0 1-1 0 0,1-1 0 0 0,-1 0 1 0 0,0 0-1 0 0,1 0 1 0 0,-1 1-1 0 0,0-1 1 0 0,1 0-1 0 0,0 1 1 0 0,11 7-4713 0 0</inkml:trace>
  <inkml:trace contextRef="#ctx0" brushRef="#br0" timeOffset="21566.6">13764 856 12496 0 0,'0'0'1133'0'0,"2"0"-936"0"0,32-6 368 0 0,-28 5-181 0 0,-1-1-1 0 0,1 1 1 0 0,-1 0 0 0 0,1 1 0 0 0,0 0 0 0 0,10 0 0 0 0,69 10 2841 0 0,-29-7-2068 0 0,-34-3-819 0 0,20 3-1 0 0,85 8-129 0 0,-113-10-579 0 0,55 6 543 0 0,-60-7-2025 0 0,-1-1 0 0 0,1 0 1 0 0,11-2-1 0 0,-8 0-4496 0 0</inkml:trace>
  <inkml:trace contextRef="#ctx0" brushRef="#br0" timeOffset="21922.65">14631 641 13792 0 0,'0'0'1246'0'0,"-14"3"-835"0"0,-8 6 2701 0 0,20-8-2026 0 0,-12 9 721 0 0,-159 124 234 0 0,148-111-2073 0 0,16-15-44 0 0,-1 1 0 0 0,0-2 0 0 0,-20 13 0 0 0,-82 47-5758 0 0,82-50 3773 0 0</inkml:trace>
  <inkml:trace contextRef="#ctx0" brushRef="#br0" timeOffset="23667.5">5765 3372 17711 0 0,'0'0'2586'0'0,"2"7"-1884"0"0,8 35 894 0 0,5 27-376 0 0,-12-56-1103 0 0,0-1 0 0 0,1 1 0 0 0,8 20 0 0 0,-4-14 31 0 0,-6-14-104 0 0,7 22 69 0 0,1-1-1 0 0,2 0 0 0 0,1 0 0 0 0,1-2 0 0 0,20 29 1 0 0,-18-34-102 0 0,-9-12-6 0 0,-1 1 0 0 0,0-1 1 0 0,0 1-1 0 0,5 10 0 0 0,-7-10 84 0 0,1-1 0 0 0,0 1 0 0 0,0-1 1 0 0,1-1-1 0 0,0 1 0 0 0,10 8 0 0 0,17 20 204 0 0,-15-13-254 0 0,1-2 0 0 0,38 33 0 0 0,48 28 84 0 0,-102-78-123 0 0,31 22-11 0 0,34 26 135 0 0,117 66-1 0 0,-137-91-113 0 0,74 36 64 0 0,-50-29-68 0 0,-9-4 70 0 0,89 30 0 0 0,324 75-10 0 0,-289-95 12 0 0,10 2 4 0 0,174 20-47 0 0,-237-45-16 0 0,255 20-9 0 0,106-48 54 0 0,-493 12-64 0 0,296-29 54 0 0,-201 17-44 0 0,135-29 43 0 0,-169 28-42 0 0,234-54-11 0 0,75-20 64 0 0,37-26-64 0 0,-82 9 64 0 0,-119 32-68 0 0,-53 16 61 0 0,149-55-46 0 0,-92 27-11 0 0,25-8 0 0 0,-19 5 38 0 0,-51 19-12 0 0,-112 44-25 0 0,80-47-1 0 0,-81 41 10 0 0,5-5 166 0 0,-2-4-1 0 0,59-51 1 0 0,-47 35-90 0 0,7-5-102 0 0,117-85-29 0 0,-28 13 60 0 0,-100 75-17 0 0,36-34-28 0 0,-2 1-45 0 0,13-18 0 0 0,-70 64 164 0 0,-28 31-22 0 0,-3 3-49 0 0,-1 0-1 0 0,0-1 1 0 0,-1 0-1 0 0,12-19 1 0 0,-13 15-18 0 0,-2 6 0 0 0,-1 0 0 0 0,0-1 0 0 0,5-17 0 0 0,-4 10 0 0 0,-4 14 0 0 0,-1 0 0 0 0,0 0 0 0 0,0-1 0 0 0,0 1 0 0 0,0 0 0 0 0,0 0 0 0 0,-1-1 0 0 0,1 1 0 0 0,-1 0 0 0 0,0-1 0 0 0,0 1 0 0 0,-1 0 0 0 0,0-6 0 0 0,1 3 0 0 0,-1 0 0 0 0,-3 3 0 0 0,3 2 0 0 0,-1 1 0 0 0,0 0 0 0 0,1 0 0 0 0,-1 0 0 0 0,1-1 0 0 0,-1 2 0 0 0,0-1 0 0 0,1 0 0 0 0,-1 0 0 0 0,1 0 0 0 0,-1 1 0 0 0,1-1 0 0 0,-1 1 0 0 0,1-1 0 0 0,-1 1 0 0 0,1 0 0 0 0,-1-1 0 0 0,-1 3 0 0 0,-72 37-668 0 0,26-13 328 0 0,46-25 346 0 0,0 1 0 0 0,-1-1 0 0 0,1 1-1 0 0,1-1 1 0 0,-6 7 0 0 0,5-6-3 0 0,1 0 1 0 0,-1 0-1 0 0,0 0 0 0 0,0-1 1 0 0,0 1-1 0 0,0-1 0 0 0,-6 4 1 0 0,0-3-15 0 0,5-1 8 0 0,1-1-1 0 0,-1 0 1 0 0,0 1-1 0 0,1 0 0 0 0,0 0 1 0 0,-1 0-1 0 0,1 0 1 0 0,0 1-1 0 0,0-1 0 0 0,0 1 1 0 0,-4 4-1 0 0,5-4 4 0 0,0 0 0 0 0,0 0 0 0 0,-1 0 0 0 0,1-1 0 0 0,-1 1 0 0 0,1-1 0 0 0,-1 0 0 0 0,0 1 0 0 0,0-1 0 0 0,0-1 0 0 0,0 1 0 0 0,0 0 0 0 0,-4 1 0 0 0,3-2 0 0 0,-4 1 0 0 0,7-2 0 0 0,3-1 0 0 0,17-9 0 0 0,62-40 72 0 0,-23 13-70 0 0,-20 11-113 0 0,10-4 359 0 0,23-8 480 0 0,-68 37-686 0 0,3 1-33 0 0,2 1-5 0 0,3 5-6 0 0,-10-5 2 0 0,0-1 0 0 0,0 0 0 0 0,0 1 0 0 0,0-1 0 0 0,0 1 0 0 0,0-1 0 0 0,0 1 0 0 0,-1 0 0 0 0,1 0 0 0 0,0-1 0 0 0,0 1 0 0 0,0 0 0 0 0,-1 0 0 0 0,1 0 0 0 0,-1-1 0 0 0,1 1 0 0 0,0 0 0 0 0,-1 0 0 0 0,0 0 0 0 0,1 0 0 0 0,-1 0 0 0 0,1 2 0 0 0,1 2 0 0 0,2 2 0 0 0,-1 0 0 0 0,1 1 0 0 0,-1-1 0 0 0,-1 1 0 0 0,1 0 0 0 0,-1 0 0 0 0,0 0 0 0 0,-1 0 0 0 0,0 0 0 0 0,0 13 0 0 0,0 6 0 0 0,0-15 0 0 0,-1-1 0 0 0,-2 18 0 0 0,1-18-27 0 0,-18 96-4902 0 0,16-90-3618 0 0</inkml:trace>
  <inkml:trace contextRef="#ctx0" brushRef="#br0" timeOffset="26324.82">8242 835 14368 0 0,'-10'0'241'0'0,"-1"-1"626"0"0,21-5 3336 0 0,-10 6-4165 0 0,-1 0-1 0 0,1 0 1 0 0,0 0-1 0 0,0 0 1 0 0,-1 0-1 0 0,1 0 1 0 0,0 0 0 0 0,0 0-1 0 0,-1 0 1 0 0,1 0-1 0 0,0 0 1 0 0,0 0-1 0 0,-1 0 1 0 0,1 0-1 0 0,0 0 1 0 0,0 0-1 0 0,-1 0 1 0 0,1-1-1 0 0,0 1 1 0 0,0 0-1 0 0,-1 0 1 0 0,1 0-1 0 0,0 0 1 0 0,0 0-1 0 0,0-1 1 0 0,0 1-1 0 0,-1 0 1 0 0,1 0-1 0 0,0 0 1 0 0,0-1-1 0 0,0 1 1 0 0,0 0-1 0 0,0 0 1 0 0,-1-1-1 0 0,1 1 1 0 0,0 0-1 0 0,0 0 1 0 0,0-1-1 0 0,0 1 1 0 0,0 0-1 0 0,0 0 1 0 0,0-1-1 0 0,0 1 1 0 0,0 0-1 0 0,0-1 13 0 0,0 0-1 0 0,0 0 0 0 0,-1 0 0 0 0,1 0 1 0 0,0 0-1 0 0,0 0 0 0 0,0 0 0 0 0,1 0 0 0 0,-1 0 1 0 0,0 0-1 0 0,0 0 0 0 0,1-1 0 0 0,0 0 20 0 0,1 1-1 0 0,-1-1 1 0 0,1 1-1 0 0,0-1 1 0 0,-1 1-1 0 0,1-1 1 0 0,0 1-1 0 0,0 0 1 0 0,0 0-1 0 0,0 0 1 0 0,4-1-1 0 0,-4 1 8 0 0,0 0 0 0 0,1 0 0 0 0,-1-1 0 0 0,0 1-1 0 0,0 0 1 0 0,1-1 0 0 0,-1 1 0 0 0,0-1 0 0 0,-1 0-1 0 0,4-3 1 0 0,-2 0-7 0 0,0 0 0 0 0,0 0 0 0 0,-1 0 0 0 0,0 0-1 0 0,0 0 1 0 0,0-1 0 0 0,1-9 0 0 0,-2 14-50 0 0,0-1 1 0 0,0 1-1 0 0,0-1 1 0 0,0 1-1 0 0,0 0 0 0 0,0-1 1 0 0,0 1-1 0 0,0 0 1 0 0,1 0-1 0 0,-1 0 1 0 0,0 0-1 0 0,1 0 0 0 0,-1 0 1 0 0,4-1-1 0 0,0-2 35 0 0,1 0-14 0 0,0 1-1 0 0,0 0 0 0 0,10-3 0 0 0,-12 5-26 0 0,0 0-1 0 0,0-1 1 0 0,0 1-1 0 0,0-1 0 0 0,-1 0 1 0 0,1 0-1 0 0,0 0 1 0 0,-1-1-1 0 0,0 1 0 0 0,1-1 1 0 0,-1 0-1 0 0,0 0 1 0 0,3-4-1 0 0,-2 1 21 0 0,0 1-1 0 0,0-1 1 0 0,1 1 0 0 0,0 0 0 0 0,0 0-1 0 0,0 1 1 0 0,1 0 0 0 0,-1 0 0 0 0,1 0-1 0 0,0 0 1 0 0,10-4 0 0 0,1 2-21 0 0,0 0 0 0 0,1 1 0 0 0,20-3 0 0 0,-23 5 49 0 0,-1 0-1 0 0,1-1 1 0 0,-1-1-1 0 0,16-6 1 0 0,-27 9-29 0 0,3-1 36 0 0,0 0 0 0 0,1 0 0 0 0,-1 1 1 0 0,1 0-1 0 0,-1 0 0 0 0,9 0 0 0 0,118-16-68 0 0,-6 1-60 0 0,-9 1-160 0 0,3 6 287 0 0,161-18 186 0 0,-3 10-253 0 0,-239 17 0 0 0,121-6-48 0 0,134 1-16 0 0,200 25 168 0 0,-386-16-104 0 0,121 8 0 0 0,49 6 0 0 0,-192-12 0 0 0,0 4 0 0 0,154 36 0 0 0,-94-19 0 0 0,-35-8 0 0 0,177 56 0 0 0,-155-28 0 0 0,146 72 0 0 0,-234-96-18 0 0,91 46-149 0 0,16 7 218 0 0,22 14 83 0 0,-147-74-158 0 0,41 16-1 0 0,4 2-64 0 0,-54-24 24 0 0,20 11 53 0 0,0 1 0 0 0,56 41 1 0 0,-62-29 173 0 0,-5-5-86 0 0,-23-23-708 0 0,0-1-1 0 0,0 1 1 0 0,6 9 0 0 0,-10-13 518 0 0,0 0 1 0 0,0 0 0 0 0,-1 0 0 0 0,1 0 0 0 0,0 0 0 0 0,-1 1 0 0 0,1-1 0 0 0,-1 0-1 0 0,1 0 1 0 0,-1 0 0 0 0,0 0 0 0 0,0 1 0 0 0,1-1 0 0 0,-1 0 0 0 0,0 0 0 0 0,0 1-1 0 0,0-1 1 0 0,0 0 0 0 0,0 0 0 0 0,0 1 0 0 0,-1-1 0 0 0,1 0 0 0 0,0 0 0 0 0,-1 1-1 0 0,1-1 1 0 0,-1 0 0 0 0,0 1 0 0 0,0-1-358 0 0,0 1 1 0 0,0-1-1 0 0,0 0 1 0 0,0 0-1 0 0,0 0 1 0 0,-1 0-1 0 0,1 0 1 0 0,0 0-1 0 0,-3 0 0 0 0,4 0 108 0 0</inkml:trace>
  <inkml:trace contextRef="#ctx0" brushRef="#br0" timeOffset="26669.91">13380 1307 6912 0 0,'0'0'10231'0'0,"1"1"-9608"0"0,3 3-429 0 0,0-1 0 0 0,0 0 1 0 0,0 0-1 0 0,0 0 0 0 0,1-1 0 0 0,-1 0 0 0 0,1 1 0 0 0,0-2 0 0 0,9 4 1 0 0,4-1 551 0 0,27 3 0 0 0,11 2 97 0 0,-34-4-948 0 0,1 0 0 0 0,0-2 0 0 0,-1-1-1 0 0,31 0 1 0 0,-36-3-3393 0 0,27-4 0 0 0,-25 1-2767 0 0</inkml:trace>
  <inkml:trace contextRef="#ctx0" brushRef="#br0" timeOffset="27027.28">14047 1183 6448 0 0,'-7'5'9016'0'0,"-13"21"-7083"0"0,17-20-1761 0 0,-1 3 291 0 0,0 0 1 0 0,-4 14-1 0 0,5-15-267 0 0,-1 0 0 0 0,0 0 0 0 0,0 0 1 0 0,-1-1-1 0 0,0 0 0 0 0,-9 10 0 0 0,4-3-218 0 0,-66 80-264 0 0,-3-7-3789 0 0,53-64 2446 0 0</inkml:trace>
  <inkml:trace contextRef="#ctx0" brushRef="#br0" timeOffset="28915.51">11351 2849 9672 0 0,'0'0'2381'0'0,"-10"-10"2176"0"0,4 6-1910 0 0,-1-1 1553 0 0,2 3-4631 0 0,4 15 484 0 0,-11 83 50 0 0,11-90-90 0 0,0 8 68 0 0,-1-4-8 0 0,2 0 0 0 0,-1 0 0 0 0,1 0 0 0 0,2 13 0 0 0,3 26 144 0 0,-4-34-130 0 0,0 0 0 0 0,6 23 0 0 0,-2-18-87 0 0,-1-6 0 0 0,0 0 0 0 0,1 0 0 0 0,0-1 0 0 0,10 20 0 0 0,-8-21 40 0 0,1 0 0 0 0,0-1 0 0 0,14 17 0 0 0,-18-24-21 0 0,1 0 0 0 0,0 0 0 0 0,-1 0 0 0 0,1 0 0 0 0,1-1 0 0 0,-1 0 0 0 0,0 0 0 0 0,1 0-1 0 0,0-1 1 0 0,8 3 0 0 0,6 0 111 0 0,0-1 0 0 0,0-1-1 0 0,0-1 1 0 0,0 0 0 0 0,31-3-1 0 0,100-19 703 0 0,-144 19-802 0 0,42-8-8 0 0,60-18-1 0 0,10-5 158 0 0,-11 3-89 0 0,-5-4-86 0 0,0-5-1 0 0,97-51 1 0 0,-131 55 47 0 0,58-32 15 0 0,265-200 62 0 0,-356 237-67 0 0,34-25 69 0 0,69-70-1 0 0,-40 33-129 0 0,-64 58 0 0 0,42-30 0 0 0,-22 19 0 0 0,-9 9 1 0 0,8-8 52 0 0,69-60-42 0 0,43-41-12 0 0,-95 59-91 0 0,-70 82 96 0 0,26-35-4 0 0,7-10 0 0 0,41-40 0 0 0,-41 45 0 0 0,-25 31 0 0 0,0 0 0 0 0,15-15 0 0 0,-7 11 36 0 0,-7 6-44 0 0,1 0-1 0 0,20-15 1 0 0,-27 22 1 0 0,1 0 0 0 0,-1-1 0 0 0,0 0 0 0 0,-1 0 0 0 0,5-4 0 0 0,-4 2 2 0 0,1 1-1 0 0,0 0 1 0 0,0 0-1 0 0,0 0 1 0 0,10-5-1 0 0,1 3 54 0 0,-14 7-41 0 0,-1-1 0 0 0,1 1 0 0 0,0-1 0 0 0,0 1 0 0 0,-1-1 0 0 0,1 0 0 0 0,0 0 0 0 0,-1 0 0 0 0,1 0 0 0 0,-1 0-1 0 0,0 0 1 0 0,1 0 0 0 0,-1 0 0 0 0,2-3 0 0 0,-2 3-7 0 0,-1 0 0 0 0,1 0 0 0 0,-1 0 1 0 0,1 0-1 0 0,0 0 0 0 0,0 0 0 0 0,-1 0 0 0 0,1 0 0 0 0,0 0 0 0 0,0 0 0 0 0,0 0 0 0 0,0 1 0 0 0,0-1 0 0 0,0 0 1 0 0,1 0-1 0 0,18-12-16 0 0,-16 8-41 0 0,-4 4 55 0 0,0 0 0 0 0,1 0 0 0 0,-1 0 0 0 0,1 0 0 0 0,0 1 0 0 0,-1-1 0 0 0,1 0 0 0 0,0 0 0 0 0,-1 1 0 0 0,1-1 0 0 0,0 0 0 0 0,0 1 1 0 0,1-1-1 0 0,-1 0-52 0 0,-99 54-586 0 0,14-14 572 0 0,66-31 35 0 0,-100 39-991 0 0,87-35 1019 0 0,-52 13-1 0 0,18-6 6 0 0,59-18 0 0 0,0 0 0 0 0,0 0 0 0 0,0 0 0 0 0,0-1 0 0 0,-9 0 0 0 0,7 0 0 0 0,8 0 0 0 0,0 0 0 0 0,0 0 0 0 0,0 0 0 0 0,0 0 0 0 0,0 0 0 0 0,0 0 0 0 0,0 0 0 0 0,0 0 0 0 0,0 0 0 0 0,0 0 0 0 0,0 0 0 0 0,0 0 0 0 0,-1 0 0 0 0,1 0 0 0 0,0 0 0 0 0,0 0 0 0 0,0 0 0 0 0,0 0 0 0 0,0 0 0 0 0,0 0 0 0 0,0 0 0 0 0,0 0 0 0 0,0 0 0 0 0,0 0 0 0 0,0 0 0 0 0,0 0 0 0 0,0 0 0 0 0,0 0 0 0 0,0 0 0 0 0,0 0 0 0 0,0 0 0 0 0,0 0 0 0 0,0 0 0 0 0,0 0 0 0 0,0-1 0 0 0,0 1 0 0 0,0 0 0 0 0,0 0 0 0 0,0 0 0 0 0,0 0 0 0 0,0 0 0 0 0,0 0 0 0 0,0 0 0 0 0,0 0 0 0 0,0 0 0 0 0,0 0 0 0 0,0 0 0 0 0,0 0 0 0 0,0 0 0 0 0,0 0 0 0 0,0 0 0 0 0,0 0 0 0 0,0 0 0 0 0,0-1 0 0 0,0 1 0 0 0,0 0 0 0 0,0 0 0 0 0,0 0 0 0 0,0 0 0 0 0,0 0 0 0 0,0 0 0 0 0,0 0 0 0 0,0 0 0 0 0,5-5 0 0 0,7-5 0 0 0,10-2 0 0 0,0 1 0 0 0,0 0 0 0 0,47-14 0 0 0,-28 11 0 0 0,75-24 0 0 0,44-18 0 0 0,-108 39 736 0 0,-18 7-248 0 0,-26 10-434 0 0,-5 1-50 0 0,0 0 1 0 0,0 1 0 0 0,0-1 0 0 0,0 1 0 0 0,0-1 0 0 0,0 1 0 0 0,-1 0 0 0 0,1 0 0 0 0,0 0 0 0 0,2 4 0 0 0,22 28 65 0 0,-10-10-48 0 0,-11-17-22 0 0,-2 1 0 0 0,1-1 0 0 0,-1 1 0 0 0,6 15 0 0 0,-6-12 0 0 0,1-1 0 0 0,8 14 0 0 0,-3-10-436 0 0,-1 1 0 0 0,-1 0 0 0 0,11 28 1 0 0,-16-36-129 0 0,-1 1 1 0 0,0 0 0 0 0,0 1-1 0 0,-1-1 1 0 0,0 0-1 0 0,0 0 1 0 0,-1 1 0 0 0,0-1-1 0 0,-3 16 1 0 0,-1-1-7683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9T03:44:34.226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530 1333 3224 0 0,'0'0'12842'0'0,"-14"-2"-10702"0"0,-5 2 6195 0 0,27 2-8154 0 0,17 4 28 0 0,0-2 1 0 0,43 3 0 0 0,-29-5 14 0 0,-11 1-105 0 0,1-2 0 0 0,39-3 0 0 0,-51 1-46 0 0,-1 1 0 0 0,0 1-1 0 0,25 4 1 0 0,-27-4-94 0 0,-1-1 0 0 0,25-1-1 0 0,-1-1 129 0 0,72 3 82 0 0,23-1 26 0 0,-53 2-94 0 0,-25-6-40 0 0,-40 2-68 0 0,0 1 0 0 0,0 0 0 0 0,23 2 0 0 0,-6 2 25 0 0,-1-1-1 0 0,1-1 0 0 0,58-7 1 0 0,-68 4 7 0 0,22 1 0 0 0,14-2 30 0 0,-7 0-32 0 0,52 3-1 0 0,21 0-47 0 0,-25-9 5 0 0,-70 6-1 0 0,-1 2 0 0 0,31 3 0 0 0,-32-1 73 0 0,1 0 0 0 0,37-6-1 0 0,-41 3-53 0 0,1 0 1 0 0,41 2-1 0 0,11 0-132 0 0,-25 2 254 0 0,60-4-1 0 0,-93-1-110 0 0,-15 3-16 0 0,0-1 1 0 0,0 0-1 0 0,0 1 1 0 0,1 0-1 0 0,-1 0 1 0 0,0 0-1 0 0,0 0 1 0 0,0 0-1 0 0,0 1 1 0 0,5 0-1 0 0,-5 0 6 0 0,-1-1-1 0 0,0 1 0 0 0,1-1 0 0 0,-1 0 0 0 0,1 0 0 0 0,-1 0 0 0 0,0 0 0 0 0,1 0 0 0 0,-1-1 1 0 0,1 1-1 0 0,-1-1 0 0 0,4-1 0 0 0,-3 1-52 0 0,0 0 0 0 0,0 1 1 0 0,0-1-1 0 0,0 1 0 0 0,1-1 0 0 0,-1 1 1 0 0,4 0-1 0 0,8 0-126 0 0,-13 0 106 0 0,0 0 1 0 0,1 0-1 0 0,-1 0 1 0 0,0 0-1 0 0,0 0 1 0 0,0 1-1 0 0,4 0 1 0 0,-5 0-479 0 0,10-5-1720 0 0,16-9-3461 0 0</inkml:trace>
  <inkml:trace contextRef="#ctx0" brushRef="#br0" timeOffset="329.55">3056 1035 17015 0 0,'0'0'1712'0'0,"1"-1"-1568"0"0,7-8-142 0 0,-7 8 80 0 0,0 0 1 0 0,0-1-1 0 0,0 1 0 0 0,0 0 0 0 0,8-6 7472 0 0,-7 8-7197 0 0,0 4-266 0 0,1 0-1 0 0,-1-1 0 0 0,0 1 1 0 0,-1 0-1 0 0,1 0 0 0 0,-1 0 1 0 0,0 0-1 0 0,0 1 1 0 0,0-1-1 0 0,-1 8 0 0 0,0 9-138 0 0,-3 25-1 0 0,-9 41 105 0 0,2 30-901 0 0,7-95 333 0 0,-2 42-4977 0 0,5-49-2429 0 0</inkml:trace>
  <inkml:trace contextRef="#ctx0" brushRef="#br0" timeOffset="841.8">474 1196 16559 0 0,'0'0'1658'0'0,"-1"-10"-1362"0"0,-2 7-51 0 0,-1-4 3883 0 0,4 7-4019 0 0,0 0 0 0 0,0-1-1 0 0,0 1 1 0 0,0 0 0 0 0,0 0 0 0 0,0-1 0 0 0,0 1-1 0 0,0 0 1 0 0,1 0 0 0 0,-1 0 0 0 0,0-1 0 0 0,0 1-1 0 0,0 0 1 0 0,0 0 0 0 0,0 0 0 0 0,0-1 0 0 0,1 1-1 0 0,-1 0 1 0 0,0 0 0 0 0,0 0 0 0 0,0 0 0 0 0,1-1-1 0 0,-1 1 1 0 0,0 0 0 0 0,0 0 0 0 0,0 0 0 0 0,1 0-1 0 0,-1 0 1 0 0,0 0 0 0 0,0 0 0 0 0,1 0-1 0 0,-1 0 1 0 0,0 0 0 0 0,1 0 0 0 0,0 1-97 0 0,0 0 0 0 0,-1 0 0 0 0,1 0 0 0 0,0 0 0 0 0,0 0 0 0 0,0 0-1 0 0,-1 0 1 0 0,1 0 0 0 0,0 1 0 0 0,-1-1 0 0 0,1 0 0 0 0,-1 0 0 0 0,1 1 0 0 0,-1-1 0 0 0,0 0 0 0 0,0 1 0 0 0,0-1 0 0 0,1 0 0 0 0,-1 1 0 0 0,0-1 0 0 0,-1 1 0 0 0,1-1 0 0 0,0 3 0 0 0,-1 2 2 0 0,0 0 0 0 0,1 0 0 0 0,0 0 1 0 0,0 0-1 0 0,1 0 0 0 0,-1 0 0 0 0,2 0 1 0 0,1 7-1 0 0,3 23-12 0 0,-6-26-15 0 0,0 0 1 0 0,-1 1-1 0 0,0-1 0 0 0,-1 0 0 0 0,0 0 1 0 0,-4 13-1 0 0,3-9-127 0 0,0 0 0 0 0,2 0 0 0 0,0 0 0 0 0,1 29 0 0 0,1-25-1610 0 0,-4 38 0 0 0,-1-28-3998 0 0,1 2-1622 0 0</inkml:trace>
  <inkml:trace contextRef="#ctx0" brushRef="#br0" timeOffset="1705.5">29 2265 18287 0 0,'0'0'2824'0'0,"-1"2"-2546"0"0,-17 63 956 0 0,18-62-1148 0 0,-1 0 0 0 0,0 0 0 0 0,1 0 0 0 0,0 0 0 0 0,0 1 0 0 0,0 3 0 0 0,-2 17 496 0 0,1-15-502 0 0,-1 0 0 0 0,1 0-1 0 0,0 0 1 0 0,1 1 0 0 0,0-1-1 0 0,0 0 1 0 0,3 11 0 0 0,2-6 7 0 0,-4-12-70 0 0,0-1-1 0 0,0 1 0 0 0,-1 0 1 0 0,1 0-1 0 0,-1-1 0 0 0,1 1 1 0 0,-1 0-1 0 0,1 3 0 0 0,-1 6 12 0 0,0-6-23 0 0,0 0 0 0 0,0 0 0 0 0,0 0 1 0 0,-1 0-1 0 0,0 0 0 0 0,-1 4 0 0 0,2-1-5 0 0,3-1 0 0 0,-3-7 1 0 0,0 0 0 0 0,0 0 1 0 0,0 0-1 0 0,0 1 0 0 0,0-1 0 0 0,0 0 0 0 0,0 0 0 0 0,0 0 0 0 0,0 1 0 0 0,0-1 0 0 0,0 0 1 0 0,0 0-1 0 0,0 0 0 0 0,1 1 0 0 0,-1-1 0 0 0,0 0 0 0 0,0 0 0 0 0,0 0 0 0 0,0 0 0 0 0,0 1 0 0 0,1-1 1 0 0,-1 0-1 0 0,0 0 0 0 0,0 0 0 0 0,0 0 0 0 0,0 0 0 0 0,1 0 0 0 0,-1 1 0 0 0,0-1 0 0 0,0 0 1 0 0,0 0-1 0 0,1 0 0 0 0,-1 0 0 0 0,0 0 0 0 0,0 0 0 0 0,0 0 0 0 0,1 0 0 0 0,-1 0 0 0 0,0 0 0 0 0,0 0 1 0 0,0 0-1 0 0,1 0 0 0 0,-1 0 0 0 0,0 0 0 0 0,0 0 0 0 0,0 0 0 0 0,1 0 0 0 0,-1-1 0 0 0,0 1 1 0 0,0 0-1 0 0,0 0 0 0 0,1 0 0 0 0,-1 0 0 0 0,0 0 0 0 0,7-9 94 0 0,-7 9-91 0 0,5-9-1 0 0,0 0 0 0 0,-2 0 0 0 0,1 0 0 0 0,3-13 0 0 0,-1 3-42 0 0,-1 3 39 0 0,-3 8 0 0 0,1-1 0 0 0,7-15 0 0 0,-6 16 2 0 0,0 0 0 0 0,-1 0 1 0 0,-1-1-1 0 0,1 1 0 0 0,-1-1 0 0 0,1-12 0 0 0,1-55 180 0 0,-2 24 129 0 0,4 21 150 0 0,-5 27-417 0 0,0 1 0 0 0,0-1 0 0 0,0 0 0 0 0,0 1 0 0 0,-1-1 0 0 0,0 0 0 0 0,1 1 0 0 0,-1-1 0 0 0,-1 0-1 0 0,1 0 1 0 0,-1-5 0 0 0,-4 2 130 0 0,2 11 100 0 0,0 14-23 0 0,2-16-310 0 0,-12 62 3 0 0,8-46 28 0 0,1 0 0 0 0,1 1 0 0 0,-2 28 0 0 0,10 141 28 0 0,-4-175 0 0 0,0 0 0 0 0,0 0 0 0 0,1-1 0 0 0,1 1 0 0 0,0 0 0 0 0,1-1 0 0 0,7 16 0 0 0,-8-25-2 0 0,-1-7 0 0 0,0-8 22 0 0,3-89 186 0 0,10-8-269 0 0,-4 22 94 0 0,0 1 62 0 0,-6 24 102 0 0,1-45 924 0 0,-17 137-1108 0 0,5-5-11 0 0,2 1 0 0 0,1 0 0 0 0,1 30 0 0 0,-5 81-576 0 0,6-114 370 0 0,1-12 60 0 0,0 1 1 0 0,0-1-1 0 0,1 1 0 0 0,1-1 1 0 0,3 14-1 0 0,2 0-2846 0 0,19 43-1 0 0,-15-44-4757 0 0</inkml:trace>
  <inkml:trace contextRef="#ctx0" brushRef="#br0" timeOffset="2751.96">2397 2378 16328 0 0,'-10'2'1151'0'0,"-14"0"96"0"0,23-1-1118 0 0,-1-1 0 0 0,1 0 0 0 0,0 0 0 0 0,0 1 0 0 0,0-1 1 0 0,0 1-1 0 0,0-1 0 0 0,0 1 0 0 0,0-1 0 0 0,0 1 0 0 0,0-1 0 0 0,0 1 0 0 0,0 0 0 0 0,0 0 0 0 0,0-1 0 0 0,0 1 0 0 0,1 0 1 0 0,-1 0-1 0 0,0 0 0 0 0,1 0 0 0 0,-1 0 0 0 0,0 0 0 0 0,1 0 0 0 0,-1 0 0 0 0,1 0 0 0 0,0 0 0 0 0,-1 1 0 0 0,1-1 0 0 0,0 0 0 0 0,0 0 1 0 0,0 2-1 0 0,-1 0-18 0 0,1 0-1 0 0,0 0 1 0 0,-1 0 0 0 0,2 0 0 0 0,-1-1 0 0 0,0 1 0 0 0,0 0 0 0 0,1 0 0 0 0,0 0-1 0 0,-1-1 1 0 0,3 6 0 0 0,-2-7 29 0 0,0 1-76 0 0,1 4 0 0 0,-1-5-58 0 0,-1-1-1 0 0,0 0 1 0 0,1 0 0 0 0,-1 1-1 0 0,0-1 1 0 0,0 0 0 0 0,1 0-1 0 0,-1 0 1 0 0,0 0-1 0 0,1 1 1 0 0,-1-1 0 0 0,1 0-1 0 0,-1 0 1 0 0,0 0-1 0 0,1 0 1 0 0,-1 0 0 0 0,0 0-1 0 0,1 0 1 0 0,-1 0-1 0 0,1 0 1 0 0,-1 0 0 0 0,0 0-1 0 0,1 0 1 0 0,-1 0-1 0 0,0-1 1 0 0,1 1 0 0 0,-1 0-1 0 0,0 0 1 0 0,1 0 0 0 0,-1 0-1 0 0,0-1 1 0 0,1 1-1 0 0,12-8 105 0 0,-11 7-95 0 0,-1 0-15 0 0,1 0 1 0 0,-1 0 0 0 0,1 0-1 0 0,-1 0 1 0 0,1 0 0 0 0,-1-1-1 0 0,0 1 1 0 0,1 0 0 0 0,-1-1-1 0 0,0 1 1 0 0,0-1 0 0 0,0 1-1 0 0,1-4 1 0 0,7-24 48 0 0,-3 9 21 0 0,1 3-60 0 0,-4 11-10 0 0,-6 1 0 0 0,3 5 3 0 0,-1-1 0 0 0,0 1-1 0 0,1-1 1 0 0,-1 1 0 0 0,0-1-1 0 0,1 1 1 0 0,-1-1 0 0 0,0 1 0 0 0,1 0-1 0 0,-1 0 1 0 0,0-1 0 0 0,0 1-1 0 0,1 0 1 0 0,-1 0 0 0 0,0 0-1 0 0,0 0 1 0 0,0-1 0 0 0,1 1-1 0 0,-1 0 1 0 0,0 1 0 0 0,0-1 0 0 0,0 0-1 0 0,1 0 1 0 0,-1 0 0 0 0,0 0-1 0 0,0 1 1 0 0,1-1 0 0 0,-1 0-1 0 0,0 1 1 0 0,0-1 0 0 0,1 0 0 0 0,-1 1-1 0 0,0-1 1 0 0,0 2 0 0 0,-2-1-18 0 0,2 0 7 0 0,-1-1-1 0 0,1 1 0 0 0,-1 0 0 0 0,1 0 1 0 0,0 0-1 0 0,-1 0 0 0 0,1 0 0 0 0,0 0 1 0 0,0 0-1 0 0,0 1 0 0 0,0-1 1 0 0,0 0-1 0 0,0 1 0 0 0,0-1 0 0 0,0 1 1 0 0,0 1-1 0 0,0-2 7 0 0,0 1-1 0 0,1-1 1 0 0,-1 0 0 0 0,0 0-1 0 0,0 1 1 0 0,0-1 0 0 0,0 0-1 0 0,0 0 1 0 0,0 0 0 0 0,0 0-1 0 0,0 0 1 0 0,-2 1 0 0 0,1 0-41 0 0,1 4 32 0 0,0 3 11 0 0,2 1 0 0 0,4 0 0 0 0,-4-2 12 0 0,-1-52 144 0 0,0 35-168 0 0,0 1 0 0 0,0-1 0 0 0,-1 1 0 0 0,0-1 0 0 0,-1 1 0 0 0,1-1 0 0 0,-5-9 0 0 0,5 14 17 0 0,0 0-1 0 0,0 1 1 0 0,1-1 0 0 0,-1 0-1 0 0,1 0 1 0 0,0 0-1 0 0,0 1 1 0 0,0-1-1 0 0,1-4 1 0 0,0 3 1 0 0,-1 1-1 0 0,0-1 1 0 0,0 1 0 0 0,0 0 0 0 0,-2-9-1 0 0,2 13-2 0 0,0-1-1 0 0,0 1 0 0 0,0-1 0 0 0,0 0 1 0 0,0 1-1 0 0,0-1 0 0 0,0 1 1 0 0,0-1-1 0 0,0 1 0 0 0,0-1 0 0 0,0 1 1 0 0,0-1-1 0 0,1 0 0 0 0,-1 1 1 0 0,0-1-1 0 0,0 1 0 0 0,0-1 0 0 0,1 1 1 0 0,-1-1-1 0 0,0 1 0 0 0,1-1 1 0 0,0 0-1 0 0,-1 1 7 0 0,1-1 0 0 0,-1 1 1 0 0,0-1-1 0 0,1 0 0 0 0,-1 1 1 0 0,1-1-1 0 0,-1 0 0 0 0,0 0 0 0 0,0 1 1 0 0,1-1-1 0 0,-1 0 0 0 0,0 0 1 0 0,0 1-1 0 0,0-2 0 0 0,1-6 183 0 0,3 9 168 0 0,2 16 144 0 0,-3 3-504 0 0,-1-15 0 0 0,-1 0 0 0 0,0 1 0 0 0,0-1 0 0 0,-1 0 0 0 0,1 1 0 0 0,-1-1 0 0 0,0 1 0 0 0,-2 5 0 0 0,0 6 0 0 0,0-1 0 0 0,1 1 0 0 0,1 0 0 0 0,1 16 0 0 0,0 8 0 0 0,-9 139 0 0 0,8-180 0 0 0,0 0 0 0 0,0-1 0 0 0,0 1 0 0 0,0 0 0 0 0,0 0 0 0 0,0 0 0 0 0,0 0 0 0 0,0 0 0 0 0,0 0 0 0 0,0 0 0 0 0,1 0 0 0 0,-1 0 0 0 0,0 0 0 0 0,0 0 0 0 0,0 0 0 0 0,0 0 0 0 0,0 0 0 0 0,0 0 0 0 0,0 0 0 0 0,0 0 0 0 0,0 0 0 0 0,0 0 0 0 0,0 0 0 0 0,0 0 0 0 0,0 0 0 0 0,0 0 0 0 0,0 0 0 0 0,0 1 0 0 0,0-1 0 0 0,0 0 0 0 0,0 0 0 0 0,0 0 0 0 0,0 0 0 0 0,0 0 0 0 0,1 0 0 0 0,-1 0 0 0 0,0 0 0 0 0,0 0 0 0 0,0 0 0 0 0,0 0 0 0 0,0 0 0 0 0,0 0 0 0 0,0 0 0 0 0,0 0 0 0 0,0 0 0 0 0,0 0 0 0 0,0 0 0 0 0,0 0 0 0 0,0 0 0 0 0,0 0 0 0 0,0 0 0 0 0,0 0 0 0 0,0 0 0 0 0,0 1 0 0 0,0-1 0 0 0,0 0 0 0 0,0 0 0 0 0,0 0 0 0 0,0 0 0 0 0,0 0 0 0 0,0 0 0 0 0,3-6 0 0 0,3-9 0 0 0,6-41 86 0 0,-9 38-38 0 0,1 1 0 0 0,7-22 0 0 0,-9 32-46 0 0,0 1 0 0 0,-1-1 0 0 0,0 0 1 0 0,0-12-1 0 0,4-18-3 0 0,-3 30 1 0 0,-1-1 0 0 0,0 1 0 0 0,0-9 0 0 0,-1 10 0 0 0,0 0 0 0 0,1 0 0 0 0,-1-1 0 0 0,2 1 0 0 0,1-7 0 0 0,-2 9 2 0 0,0-1 0 0 0,0 0-1 0 0,0 1 1 0 0,-1-1 0 0 0,0-8-1 0 0,0 10 4 0 0,-1 1 69 0 0,-5-5 3 0 0,6 9-69 0 0,0 1 1 0 0,0 0-1 0 0,0-1 1 0 0,0 1-1 0 0,0 0 1 0 0,-1-1 0 0 0,0 4-1 0 0,-1 9-22 0 0,1 56-106 0 0,3 80-3713 0 0,4-89-1162 0 0,-6-45-1580 0 0</inkml:trace>
  <inkml:trace contextRef="#ctx0" brushRef="#br0" timeOffset="3138.92">2706 2571 17479 0 0,'0'0'1580'0'0,"6"3"2056"0"0,-16 16-2460 0 0,9-17-1158 0 0,0 1-1 0 0,0-1 0 0 0,0 1 0 0 0,0-1 0 0 0,1 1 1 0 0,-1-1-1 0 0,1 1 0 0 0,-1 0 0 0 0,1-1 1 0 0,0 1-1 0 0,0 0 0 0 0,0 3 0 0 0,2 1-17 0 0,0 0 0 0 0,4-2 0 0 0,-5-5 6 0 0,0 1 0 0 0,0-1 0 0 0,1 0 0 0 0,-1 0 0 0 0,0 1 0 0 0,0-1-1 0 0,0 0 1 0 0,0 0 0 0 0,0 0 0 0 0,0 0 0 0 0,1-1 0 0 0,-1 1 0 0 0,0 0 0 0 0,0 0-1 0 0,0-1 1 0 0,0 1 0 0 0,0-1 0 0 0,0 1 0 0 0,0-1 0 0 0,0 1 0 0 0,0-1 0 0 0,0 1-1 0 0,0-1 1 0 0,0 0 0 0 0,-1 0 0 0 0,2 0 0 0 0,-1 0 2 0 0,7-6 55 0 0,-6 6-26 0 0,-1 0 0 0 0,1-1 0 0 0,0 1 0 0 0,-1-1 0 0 0,1 1 0 0 0,-1-1 0 0 0,3-3 0 0 0,-4 4-21 0 0,0 0 0 0 0,1 0 0 0 0,-1 0 0 0 0,0 0 0 0 0,0-1 0 0 0,0 1 1 0 0,0 0-1 0 0,0 0 0 0 0,0 0 0 0 0,0 0 0 0 0,0 0 0 0 0,0 0 0 0 0,-1 0 0 0 0,1 0 1 0 0,0 0-1 0 0,-1 0 0 0 0,1 0 0 0 0,-1 0 0 0 0,0-1 0 0 0,0 1-3 0 0,1 0-1 0 0,0 0 1 0 0,-1 0-1 0 0,1 0 0 0 0,0 0 1 0 0,0 0-1 0 0,0 0 1 0 0,0 0-1 0 0,0 0 1 0 0,0 0-1 0 0,0 0 1 0 0,0 0-1 0 0,0 0 0 0 0,0 0 1 0 0,0 0-1 0 0,0 0 1 0 0,1-1-1 0 0,0 0 115 0 0,-12-10 506 0 0,8 9-628 0 0,0 1 0 0 0,0 0 0 0 0,0 0 0 0 0,0 0 0 0 0,0 0 0 0 0,-1 1 0 0 0,1-1-1 0 0,-1 1 1 0 0,1 0 0 0 0,-1 0 0 0 0,1 0 0 0 0,-8 0 0 0 0,-1-2-263 0 0,10 3 12 0 0,-6 2-1289 0 0</inkml:trace>
  <inkml:trace contextRef="#ctx0" brushRef="#br0" timeOffset="3484.11">3082 2356 17423 0 0,'0'0'1743'0'0,"-2"13"-1582"0"0,0-7 435 0 0,0-1-1 0 0,0 1 0 0 0,0 0 0 0 0,-1 0 1 0 0,0-1-1 0 0,-6 10 0 0 0,8-12-485 0 0,-1 1 0 0 0,1-1 0 0 0,1 0 1 0 0,-1 0-1 0 0,1 1 0 0 0,-1-1 0 0 0,1 0 0 0 0,0 1 0 0 0,0-1 1 0 0,0 0-1 0 0,1 5 0 0 0,0 5-39 0 0,0-2-18 0 0,1-1 0 0 0,0 1 0 0 0,0-1 0 0 0,7 19-1 0 0,-6-21-44 0 0,46 116-22 0 0,-46-115-6 0 0,-1 1 0 0 0,0 0 1 0 0,0 0-1 0 0,-1 0 1 0 0,0 20-1 0 0,-1-22-14 0 0,0 0 1 0 0,-1 1-1 0 0,0-1 0 0 0,0 0 0 0 0,-1 1 0 0 0,0-1 0 0 0,-5 11 1 0 0,6-18-40 0 0,0 0 0 0 0,0 0 0 0 0,0 0 0 0 0,0 0 0 0 0,0 0 0 0 0,0 0 0 0 0,-1 0 0 0 0,1 0 1 0 0,0-1-1 0 0,0 1 0 0 0,-1 0 0 0 0,1-1 0 0 0,0 1 0 0 0,-1-1 0 0 0,1 0 0 0 0,0 1 1 0 0,-1-1-1 0 0,1 0 0 0 0,-1 0 0 0 0,-1 0 0 0 0,0 0-303 0 0,1-1-1 0 0,-1 0 1 0 0,0 0 0 0 0,1 0 0 0 0,-1 0-1 0 0,-2-2 1 0 0,-8-5-4996 0 0,2-2-1200 0 0</inkml:trace>
  <inkml:trace contextRef="#ctx0" brushRef="#br0" timeOffset="3813.2">3106 2433 18919 0 0,'2'0'430'0'0,"22"-3"0"0"0,0 0 0 0 0,1-2 1 0 0,34-11-1 0 0,100-34 2145 0 0,-142 45-3271 0 0,1-1 1 0 0,-1-1-1 0 0,0 0 1 0 0,24-14-1 0 0,-15 6-744 0 0</inkml:trace>
  <inkml:trace contextRef="#ctx0" brushRef="#br0" timeOffset="8116.1">13242 1923 18343 0 0,'0'0'884'0'0,"6"-4"223"0"0,3-2-800 0 0,0 0 0 0 0,0 1 0 0 0,1 0 0 0 0,-1 0 0 0 0,1 1 0 0 0,0 1 0 0 0,0 0 0 0 0,0 0 0 0 0,1 1 0 0 0,19-2 0 0 0,61 10 718 0 0,-81-5-922 0 0,-6 1-63 0 0,1 0 1 0 0,-1 0-1 0 0,1 0 0 0 0,-1 0 0 0 0,0 1 0 0 0,0 0 1 0 0,0 0-1 0 0,0 0 0 0 0,0 0 0 0 0,-1 1 0 0 0,1-1 1 0 0,4 7-1 0 0,-7-7-39 0 0,0-1 1 0 0,0 1-1 0 0,0 0 0 0 0,0-1 1 0 0,0 1-1 0 0,0 0 0 0 0,-1 0 1 0 0,1 0-1 0 0,-1-1 0 0 0,0 1 1 0 0,0 0-1 0 0,0 0 0 0 0,0 0 1 0 0,0 0-1 0 0,-1 0 0 0 0,1-1 1 0 0,-1 1-1 0 0,0 0 0 0 0,0 0 1 0 0,0-1-1 0 0,0 1 0 0 0,0-1 1 0 0,-2 4-1 0 0,-5 7 4 0 0,0-1 0 0 0,-1 1 0 0 0,-13 12 1 0 0,14-15-6 0 0,-8 7 146 0 0,-1-1-1 0 0,-1-1 0 0 0,0 0 1 0 0,-40 24-1 0 0,52-35-70 0 0,1 0 1 0 0,0 0-1 0 0,-1 1 0 0 0,2 0 1 0 0,-1 0-1 0 0,0 0 1 0 0,1 0-1 0 0,-5 9 1 0 0,9-13 86 0 0,18 8 145 0 0,-11-6-253 0 0,0 0 0 0 0,1-1 0 0 0,-1 0 0 0 0,1-1 1 0 0,-1 1-1 0 0,1-2 0 0 0,-1 1 0 0 0,1-1 0 0 0,11-1 0 0 0,8-2 227 0 0,34-7 0 0 0,-49 7-267 0 0,91-22-1307 0 0,-90 21 1016 0 0,-1-1-1 0 0,0 0 0 0 0,0-1 1 0 0,-1 0-1 0 0,0-1 1 0 0,13-10-1 0 0,-14 9-1574 0 0,1 0-1 0 0,21-11 1 0 0,-12 9-147 0 0</inkml:trace>
  <inkml:trace contextRef="#ctx0" brushRef="#br0" timeOffset="8457.2">14035 1893 10136 0 0,'2'16'777'0'0,"-1"-16"-767"0"0,-1 0 1 0 0,0 1-1 0 0,0-1 0 0 0,0 1 0 0 0,0-1 1 0 0,0 0-1 0 0,1 1 0 0 0,-1-1 1 0 0,0 1-1 0 0,0-1 0 0 0,0 1 0 0 0,0-1 1 0 0,0 0-1 0 0,0 1 0 0 0,-1-1 0 0 0,1 1 1 0 0,0-1-1 0 0,0 0 0 0 0,0 1 1 0 0,0-1-1 0 0,0 1 0 0 0,-1-1 0 0 0,1 0 1 0 0,0 1-1 0 0,0-1 0 0 0,0 0 1 0 0,-1 1-1 0 0,1-1 0 0 0,0 0 0 0 0,-1 1 1 0 0,1-1-1 0 0,0 0 0 0 0,-1 1 0 0 0,1-1 1 0 0,0 0-1 0 0,-1 0 0 0 0,0 1 1 0 0,0-1 98 0 0,-25 37 4663 0 0,21-28-3743 0 0,-1 0 0 0 0,-9 10-1 0 0,11-15-708 0 0,1 0-1 0 0,0 1 0 0 0,0 0 0 0 0,0 0 0 0 0,-3 9 0 0 0,-7 12 450 0 0,10-20-608 0 0,0 0-1 0 0,0 0 0 0 0,0 0 1 0 0,1 0-1 0 0,-1 0 0 0 0,2 1 0 0 0,-1-1 1 0 0,1 1-1 0 0,0 0 0 0 0,0-1 1 0 0,1 1-1 0 0,0 9 0 0 0,1-12-116 0 0,0-1-1 0 0,0 0 1 0 0,0 0-1 0 0,1 0 1 0 0,-1 0-1 0 0,1 0 1 0 0,0-1-1 0 0,0 1 1 0 0,0 0-1 0 0,0-1 1 0 0,0 1 0 0 0,0-1-1 0 0,4 3 1 0 0,-2-2 25 0 0,0 0 0 0 0,1 0 0 0 0,-1-1 0 0 0,1 1 1 0 0,0-1-1 0 0,-1 0 0 0 0,1 0 0 0 0,0-1 1 0 0,0 1-1 0 0,0-1 0 0 0,1 0 0 0 0,-1 0 0 0 0,7-1 1 0 0,3 1 173 0 0,1-2 0 0 0,-1 0 1 0 0,18-3-1 0 0,-19 2-75 0 0,-2-1 1 0 0,1 0-1 0 0,0 0 0 0 0,-1-2 0 0 0,1 1 1 0 0,-1-2-1 0 0,0 0 0 0 0,-1 0 1 0 0,18-13-1 0 0,-4 1-99 0 0,-13 11 70 0 0,-1-1 1 0 0,19-19-1 0 0,-28 25-117 0 0,1 0 0 0 0,-1-1 1 0 0,-1 1-1 0 0,1-1 0 0 0,0 1 0 0 0,0-1 0 0 0,-1 1 1 0 0,0-1-1 0 0,1 0 0 0 0,-1 0 0 0 0,0 0 1 0 0,-1 0-1 0 0,1 0 0 0 0,0 0 0 0 0,-1 0 0 0 0,0 0 1 0 0,1 0-1 0 0,-1-5 0 0 0,-1 5-12 0 0,0 0 1 0 0,0-1-1 0 0,0 1 0 0 0,0 0 0 0 0,0 0 0 0 0,-1-1 1 0 0,1 1-1 0 0,-1 0 0 0 0,0 0 0 0 0,0 1 1 0 0,0-1-1 0 0,0 0 0 0 0,-1 1 0 0 0,1-1 0 0 0,-1 1 1 0 0,1 0-1 0 0,-1 0 0 0 0,0 0 0 0 0,0 0 1 0 0,0 0-1 0 0,0 1 0 0 0,0-1 0 0 0,-5-1 0 0 0,-3-1-69 0 0,-1 1 0 0 0,1 0-1 0 0,-1 0 1 0 0,0 1 0 0 0,-19 0-1 0 0,-242-12-4787 0 0,234 13 3093 0 0</inkml:trace>
  <inkml:trace contextRef="#ctx0" brushRef="#br0" timeOffset="4617.42">662 964 5984 0 0,'0'0'273'0'0,"-11"-9"102"0"0,-7-14 4941 0 0,3 6-1066 0 0,8 8-2675 0 0,3 4-383 0 0,1 0 1 0 0,-1-1 0 0 0,-4-9-1 0 0,7 14-716 0 0,1-1-373 0 0,-1 1 0 0 0,0 0 0 0 0,1 0 0 0 0,0-1 0 0 0,-1 1-1 0 0,1-1 1 0 0,0 1 0 0 0,-1 0 0 0 0,1-1 0 0 0,0 1 0 0 0,0-1-1 0 0,0 1 1 0 0,0 0 0 0 0,1-3 0 0 0,1-2 32 0 0,0 1 1 0 0,0 0-1 0 0,0 0 0 0 0,1 0 0 0 0,0 0 1 0 0,0 0-1 0 0,0 1 0 0 0,1 0 1 0 0,5-6-1 0 0,42-37 603 0 0,-38 37-617 0 0,52-39 470 0 0,-15 16 77 0 0,-6 4-391 0 0,98-70 205 0 0,-116 82-433 0 0,0 0 0 0 0,0 2-1 0 0,34-14 1 0 0,89-25 123 0 0,-57 21-74 0 0,-55 18 17 0 0,67-17 0 0 0,48-7 437 0 0,-138 36-509 0 0,1 1 0 0 0,21-1 0 0 0,15-1-12 0 0,-24-1-31 0 0,-10 1 0 0 0,1 1 0 0 0,31-1 0 0 0,27 3 12 0 0,119 5 40 0 0,-118 1-52 0 0,-45-4 0 0 0,0 1 0 0 0,60 13 0 0 0,-27-1-4 0 0,21 5 24 0 0,-56-11 85 0 0,33 5 0 0 0,-5-2-91 0 0,-34-6-14 0 0,-6-2 0 0 0,0 2 0 0 0,35 12 0 0 0,-43-12 1 0 0,7 2 12 0 0,0 1-1 0 0,0 1 1 0 0,0 1 0 0 0,18 13-1 0 0,-19-10-3 0 0,-9-8 6 0 0,0 1-1 0 0,12 11 1 0 0,11 18 28 0 0,45 71 0 0 0,-53-74 7 0 0,-14-20-24 0 0,0 0 0 0 0,-1 0 1 0 0,0 0-1 0 0,5 16 0 0 0,0 1-26 0 0,-6-14 0 0 0,-1 0 0 0 0,7 26 0 0 0,-9-26-16 0 0,2 0 0 0 0,10 26 0 0 0,-2-9 0 0 0,-2 9-44 0 0,-10-37 33 0 0,0 0 0 0 0,-1 0 0 0 0,0 0 0 0 0,0 1 0 0 0,0 3 0 0 0,0-2-51 0 0,0-4-226 0 0,-7 1-3430 0 0,3 0 2953 0 0,-1-1-1 0 0,0 0 0 0 0,0 0 0 0 0,0-1 1 0 0,-1 0-1 0 0,1 1 0 0 0,0-2 0 0 0,0 1 1 0 0,-1-1-1 0 0,-9 0 0 0 0,-3-1-2720 0 0,7-1 1742 0 0</inkml:trace>
  <inkml:trace contextRef="#ctx0" brushRef="#br0" timeOffset="4958.51">2786 985 18399 0 0,'0'0'1851'0'0,"1"1"-1608"0"0,48 17 3174 0 0,-45-17-3199 0 0,0 0 0 0 0,-1 1 0 0 0,1-1 0 0 0,-1 1 0 0 0,5 2 0 0 0,14 6 363 0 0,-19-9-517 0 0,8 2 74 0 0,0 0 0 0 0,1-1 0 0 0,-1 0 1 0 0,15 0-1 0 0,11 2-17 0 0,-32-2-145 0 0,-1-1 0 0 0,0-1 1 0 0,0 1-1 0 0,1-1 0 0 0,-1 1 1 0 0,0-1-1 0 0,1-1 0 0 0,-1 1 0 0 0,0 0 1 0 0,1-1-1 0 0,-1 0 0 0 0,0 0 1 0 0,0 0-1 0 0,6-3 0 0 0,-3 0-779 0 0,-1 0-1 0 0,1 0 0 0 0,-1-1 1 0 0,1 0-1 0 0,-1 0 1 0 0,10-11-1 0 0,7-7-1292 0 0,0 3-15 0 0</inkml:trace>
  <inkml:trace contextRef="#ctx0" brushRef="#br0" timeOffset="5302.59">3493 666 17071 0 0,'0'0'1298'0'0,"0"2"-884"0"0,-2 1-338 0 0,1 0 0 0 0,-1-1 0 0 0,0 1-1 0 0,0-1 1 0 0,0 1 0 0 0,-1-1-1 0 0,1 0 1 0 0,0 1 0 0 0,-1-1-1 0 0,1 0 1 0 0,-5 2 0 0 0,-15 14 2697 0 0,-30 39 108 0 0,26-29-2339 0 0,-36 54-1 0 0,-12 12-531 0 0,47-57-11 0 0,8-10 14 0 0,12-17 35 0 0,2-1-36 0 0,-1-2-1 0 0,2-3-35 0 0,4-4 18 0 0,0 0 0 0 0,0 0 0 0 0,0 0 0 0 0,0 0 0 0 0,0 0 0 0 0,0 0 0 0 0,0 0 0 0 0,0 0 0 0 0,-1 0 0 0 0,1 0 0 0 0,0 0 0 0 0,0 1 0 0 0,0-1 0 0 0,0 0 0 0 0,0 0 1 0 0,0 0-1 0 0,0 0 0 0 0,0 0 0 0 0,0 0 0 0 0,0 0 0 0 0,-1 0 0 0 0,1 0 0 0 0,0 0 0 0 0,0 0 0 0 0,0 0 0 0 0,0 0 0 0 0,0 0 0 0 0,0 0 0 0 0,0 0 0 0 0,0 0 0 0 0,-1 0 0 0 0,1 0 0 0 0,0 0 0 0 0,0 0 0 0 0,0 0 0 0 0,0 0 0 0 0,0 0 0 0 0,0 0 0 0 0,0 0 0 0 0,0 0 0 0 0,0-1 0 0 0,-1 1 0 0 0,1 0 0 0 0,0 0 0 0 0,0 0 0 0 0,0 0 0 0 0,0 0 0 0 0,0 0 0 0 0,0 0 0 0 0,0 0 0 0 0,0 0 0 0 0,0 0 0 0 0,0 0 0 0 0,0-1 0 0 0,0 1 0 0 0,0 0 0 0 0,0 0 0 0 0,0 0 0 0 0,0 0 0 0 0,0 0 0 0 0,0 0 0 0 0,0 0 0 0 0,0 0 0 0 0,0-1 1 0 0,-4-4-1567 0 0,0-1-905 0 0</inkml:trace>
  <inkml:trace contextRef="#ctx0" brushRef="#br0" timeOffset="6979.22">3184 1045 1840 0 0,'0'0'13776'0'0,"-14"6"-2595"0"0,14-7-11174 0 0,0 1 1 0 0,0-1 0 0 0,1 1-1 0 0,-1-1 1 0 0,0 1 0 0 0,0-1 0 0 0,0 1-1 0 0,1-1 1 0 0,-1 1 0 0 0,0-1 0 0 0,1 1-1 0 0,-1-1 1 0 0,0 1 0 0 0,1-1 0 0 0,-1 1-1 0 0,1 0 1 0 0,-1-1 0 0 0,0 1-1 0 0,1 0 1 0 0,-1-1 0 0 0,1 1 0 0 0,1-1 8 0 0,-1 0 1 0 0,1-1-1 0 0,-1 1 1 0 0,1 0-1 0 0,-1 0 1 0 0,0-1-1 0 0,0 1 1 0 0,0-1-1 0 0,0 1 1 0 0,0-1-1 0 0,1-2 1 0 0,5-7-4 0 0,1-2-16 0 0,-6 10 11 0 0,0 0 0 0 0,0 0 0 0 0,1 0 0 0 0,-1 1-1 0 0,1-1 1 0 0,-1 1 0 0 0,1-1 0 0 0,3-2 0 0 0,77-52 329 0 0,-66 45-303 0 0,23-11 1 0 0,-13 8 39 0 0,18-8 112 0 0,65-25 0 0 0,-39 19-93 0 0,28-5-122 0 0,-24 11-9 0 0,277-85-26 0 0,6 23 66 0 0,-355 84-5 0 0,186-36-25 0 0,0 0 185 0 0,257-44-326 0 0,-294 57 133 0 0,70-7 36 0 0,37-7 0 0 0,97-12-2 0 0,2 16 3 0 0,-75 7 11 0 0,138-10 146 0 0,-108 11-232 0 0,548-31 1 0 0,-445 33 59 0 0,51 14 14 0 0,0 22 0 0 0,-217-4 0 0 0,1216 102 509 0 0,-655 25-351 0 0,-652-95-132 0 0,183 71 1 0 0,-97 1-27 0 0,-194-86 0 0 0,166 93 53 0 0,-193-107-34 0 0,1 2 0 0 0,-2 1-1 0 0,23 18 1 0 0,-37-25-19 0 0,-1 1 0 0 0,8 9 0 0 0,-9-10 0 0 0,0 0 0 0 0,1 0 0 0 0,9 7 0 0 0,41 32-17 0 0,-46-35-116 0 0,-11-12 103 0 0,-1 1-1 0 0,0-1 0 0 0,1 1 0 0 0,-1-1 0 0 0,0 1 1 0 0,0-1-1 0 0,1 1 0 0 0,-1 0 0 0 0,0-1 1 0 0,0 1-1 0 0,0-1 0 0 0,0 1 0 0 0,0-1 1 0 0,0 1-1 0 0,0 0 0 0 0,0-1 0 0 0,0 1 1 0 0,0-1-1 0 0,0 1 0 0 0,0-1 0 0 0,0 1 1 0 0,-1 0-1 0 0,1 1-232 0 0,-5 9-6066 0 0,4-10 5850 0 0,-1 1-1 0 0,1-1 1 0 0,-1 0 0 0 0,1 1-1 0 0,-1-1 1 0 0,1 0 0 0 0,-1 0-1 0 0,0 0 1 0 0,1 0 0 0 0,-1 0 0 0 0,0 0-1 0 0,0-1 1 0 0,-3 2 0 0 0,-3 1-1337 0 0</inkml:trace>
  <inkml:trace contextRef="#ctx0" brushRef="#br0" timeOffset="7350.26">13359 978 14912 0 0,'0'0'1504'0'0,"2"1"-1382"0"0,-1-1-106 0 0,1 1 0 0 0,-1-1 0 0 0,1 1 0 0 0,-1-1 0 0 0,1 1 0 0 0,-1 0 0 0 0,1 0 0 0 0,-1 0 0 0 0,0 0 0 0 0,0 0 0 0 0,2 1 0 0 0,4 3 275 0 0,9 2 904 0 0,22 4 1 0 0,-6-1-273 0 0,-18-6-621 0 0,-1-1 0 0 0,0 0 0 0 0,1-1 0 0 0,-1-1 0 0 0,15 1-1 0 0,-18-2-403 0 0,-1-1 0 0 0,1 1 0 0 0,0-2 0 0 0,-1 1 0 0 0,1-1 0 0 0,-1-1 0 0 0,18-6 0 0 0,-16 4-1397 0 0,0 2 0 0 0,20-6 0 0 0,-14 5 647 0 0,18-6-1161 0 0</inkml:trace>
  <inkml:trace contextRef="#ctx0" brushRef="#br0" timeOffset="7681.26">14080 750 6912 0 0,'-1'1'528'0'0,"1"-1"-518"0"0,0 1 0 0 0,0-1 0 0 0,0 0 0 0 0,-1 1 1 0 0,1-1-1 0 0,0 0 0 0 0,0 1 0 0 0,0-1 0 0 0,-1 0 1 0 0,1 1-1 0 0,0-1 0 0 0,0 0 0 0 0,0 0 0 0 0,-1 1 0 0 0,1-1 1 0 0,0 0-1 0 0,-1 0 0 0 0,1 1 0 0 0,0-1 0 0 0,-1 0 0 0 0,1 0 1 0 0,0 0-1 0 0,-1 0 0 0 0,1 0 0 0 0,0 1 0 0 0,-1-1 1 0 0,1 0-1 0 0,0 0 0 0 0,-1 0 0 0 0,0 0 0 0 0,-1 0 175 0 0,-38 20 6907 0 0,-21 16-3479 0 0,34-20-2648 0 0,-1 0 107 0 0,-24 16 507 0 0,17-12-1056 0 0,24-14-344 0 0,1 1 1 0 0,-18 13-1 0 0,9-3-210 0 0,-25 30 1 0 0,36-37-2611 0 0,0 1 0 0 0,-8 15 0 0 0,8-9-3977 0 0</inkml:trace>
  <inkml:trace contextRef="#ctx0" brushRef="#br0" timeOffset="9544.2">2864 1253 5528 0 0,'0'0'14686'0'0,"-2"8"-11533"0"0,7-3-2889 0 0,-3-2-198 0 0,0-1-1 0 0,0-1 1 0 0,0 1 0 0 0,0 0-1 0 0,1 0 1 0 0,-1-1-1 0 0,0 0 1 0 0,1 1-1 0 0,-1-1 1 0 0,0 0-1 0 0,1 0 1 0 0,3 1-1 0 0,33 13 288 0 0,-26-9-158 0 0,1-1 0 0 0,-1 0-1 0 0,23 4 1 0 0,-14-6 69 0 0,9 2-57 0 0,0-1 0 0 0,48 0-1 0 0,82-5 43 0 0,69-4 114 0 0,-111-1-363 0 0,-31 2 127 0 0,77-3 204 0 0,55-4-149 0 0,131-15 127 0 0,-216 17-250 0 0,166-18 85 0 0,-55 4-144 0 0,-28 18 75 0 0,-143 1-50 0 0,62 1 3 0 0,46 10-28 0 0,-115-3 5 0 0,-39-4-10 0 0,0 2 0 0 0,30 6 1 0 0,-46-6-5 0 0,24 1 0 0 0,-2-1 12 0 0,70 3-14 0 0,-63-10-531 0 0,-8 0 54 0 0,-33 5 444 0 0,39-4-1174 0 0,-36 4 935 0 0,-1-1 0 0 0,0 0 0 0 0,1 1 0 0 0,-1-2 1 0 0,0 1-1 0 0,0 0 0 0 0,0 0 0 0 0,0-1 0 0 0,0 0 0 0 0,2-2 1 0 0,7-3-1852 0 0,-1 0-4163 0 0</inkml:trace>
  <inkml:trace contextRef="#ctx0" brushRef="#br0" timeOffset="9915.2">6521 1019 2304 0 0,'16'4'22021'0'0,"-15"-1"-21917"0"0,1 1 0 0 0,-1-1 0 0 0,0 1 1 0 0,0 0-1 0 0,0 0 0 0 0,-1-1 1 0 0,1 1-1 0 0,-1 0 0 0 0,0 0 0 0 0,0 0 1 0 0,-1 5-1 0 0,1-3-3 0 0,-1-1 0 0 0,1 0 0 0 0,0 0 0 0 0,1 0-1 0 0,0 0 1 0 0,-1 0 0 0 0,3 5 0 0 0,3 10-42 0 0,-2-1-1 0 0,4 26 1 0 0,-4-19-21 0 0,1 0-1 0 0,2 53 0 0 0,-7-57-72 0 0,0 31-827 0 0,-12 102-1 0 0,5-127-679 0 0,5-23 851 0 0,1 0 0 0 0,-1 0 0 0 0,1 0-1 0 0,0 1 1 0 0,0 8 0 0 0,1 2-1100 0 0</inkml:trace>
  <inkml:trace contextRef="#ctx0" brushRef="#br0" timeOffset="10992.57">5804 2550 12728 0 0,'-1'0'135'0'0,"0"1"0"0"0,0-1 1 0 0,-1 1-1 0 0,1-1 0 0 0,0 0 1 0 0,0 1-1 0 0,-1-1 0 0 0,1 0 1 0 0,-3 0-1 0 0,4 0-134 0 0,0 0 0 0 0,0 0-1 0 0,0 0 1 0 0,0 0 0 0 0,-1 0 0 0 0,1 0 0 0 0,0 0-1 0 0,0 0 1 0 0,0 0 0 0 0,0 0 0 0 0,-1 0 0 0 0,1 0-1 0 0,0 0 1 0 0,0 0 0 0 0,0 0 0 0 0,0 0 0 0 0,-1 0-1 0 0,1 0 1 0 0,0 0 0 0 0,0 0 0 0 0,0-1 0 0 0,0 1-1 0 0,0 0 1 0 0,-1 0 0 0 0,1 0 0 0 0,0 0 0 0 0,0 0-1 0 0,0 0 1 0 0,0-1 0 0 0,0 1 0 0 0,0 0 0 0 0,0 0 0 0 0,0 0-1 0 0,0 0 1 0 0,0 0 0 0 0,-1-1 0 0 0,1 1 0 0 0,0 0-1 0 0,0 0 1 0 0,0 0 0 0 0,0 0 0 0 0,0-1 0 0 0,0 1-1 0 0,0 0 1 0 0,0 0 0 0 0,0 0 0 0 0,0 0 0 0 0,0-1-1 0 0,1 1 1 0 0,-1 0 0 0 0,0 0 0 0 0,0 0 0 0 0,0 0-1 0 0,0-1 1 0 0,0 1 0 0 0,0 0 0 0 0,0 0 0 0 0,0 0-1 0 0,0 0 1 0 0,5-4 163 0 0,-1 2 207 0 0,8-6 1474 0 0,-12 8-1762 0 0,0-1-1 0 0,0 1 1 0 0,0-1-1 0 0,0 1 1 0 0,0-1 0 0 0,0 1-1 0 0,0 0 1 0 0,0-1 0 0 0,0 1-1 0 0,0-1 1 0 0,0 1 0 0 0,0-1-1 0 0,-1 1 1 0 0,1-1 0 0 0,0 1-1 0 0,0-1 1 0 0,0 1 0 0 0,-1 0-1 0 0,1-1 1 0 0,0 1 0 0 0,0-1-1 0 0,-1 1 1 0 0,1 0 0 0 0,0-1-1 0 0,-1 1 1 0 0,1 0 0 0 0,0-1-1 0 0,-1 1 1 0 0,1 0 0 0 0,-1 0-1 0 0,0-1 1 0 0,-5-3 280 0 0,5 3-341 0 0,0 1-1 0 0,0-1 1 0 0,0 0-1 0 0,0 1 1 0 0,0-1-1 0 0,0 0 1 0 0,1 0 0 0 0,-1 0-1 0 0,0 1 1 0 0,0-1-1 0 0,1 0 1 0 0,-1 0-1 0 0,0 0 1 0 0,1 0-1 0 0,-1 0 1 0 0,1 0-1 0 0,-1 0 1 0 0,1 0 0 0 0,0 0-1 0 0,0-1 1 0 0,-1 1-1 0 0,1-1 1 0 0,9-3 974 0 0,3 0-519 0 0,0 0 1 0 0,15-3-1 0 0,-15 4-156 0 0,0 0 0 0 0,22-10 1 0 0,-27 10-156 0 0,0 1 1 0 0,1 1 0 0 0,-1 0-1 0 0,1 0 1 0 0,0 0 0 0 0,-1 1-1 0 0,14-1 1 0 0,59 3 157 0 0,-65 0-307 0 0,-4 0 5 0 0,1 0 0 0 0,-1 0-1 0 0,13 4 1 0 0,-20-4 25 0 0,0 1 1 0 0,1-1-1 0 0,-1 1 1 0 0,0 0-1 0 0,0 0 1 0 0,0 0-1 0 0,0 1 1 0 0,0-1-1 0 0,0 1 1 0 0,4 5 0 0 0,-2-3 20 0 0,-1-1 0 0 0,1 0 0 0 0,0 0 1 0 0,0-1-1 0 0,0 0 0 0 0,13 5 1 0 0,-4-2-69 0 0,-14-5 0 0 0,0-1 0 0 0,1 1 0 0 0,-1 0 0 0 0,0-1 0 0 0,0 1 0 0 0,0 0 0 0 0,0 0 0 0 0,0 0 0 0 0,0 0 0 0 0,0-1 0 0 0,0 1 0 0 0,0 1 0 0 0,1 0 0 0 0,-2-1 0 0 0,0 0 0 0 0,0-1 0 0 0,0 1 0 0 0,0 0 0 0 0,0-1 0 0 0,0 1 0 0 0,0-1 0 0 0,0 1 0 0 0,0 0 0 0 0,0-1 0 0 0,0 1 0 0 0,0 0 0 0 0,0-1 0 0 0,-1 1 0 0 0,1-1 0 0 0,0 1 0 0 0,0 0 0 0 0,-1-1 0 0 0,1 1 0 0 0,0-1 0 0 0,-1 1 0 0 0,1-1 0 0 0,-1 1 0 0 0,1-1 0 0 0,-1 1 0 0 0,1-1 0 0 0,-1 0 0 0 0,1 1 0 0 0,-1-1 0 0 0,0 1 0 0 0,-7 4 0 0 0,6-4 0 0 0,1-1 0 0 0,-1 1 0 0 0,1 0 0 0 0,-1 0 0 0 0,1 0 0 0 0,-1 0 0 0 0,1 1 0 0 0,0-1 0 0 0,-1 0 0 0 0,1 1 0 0 0,-2 1 0 0 0,-1 7 0 0 0,2-5 0 0 0,0-1 0 0 0,0 0 0 0 0,0 0 0 0 0,-1 0 0 0 0,-3 5 0 0 0,5-8 0 0 0,0 0 0 0 0,0 1 0 0 0,0-1 0 0 0,0 1 0 0 0,0-1 0 0 0,0 1 0 0 0,1 0 0 0 0,-1-1 0 0 0,1 1 0 0 0,-1 0 0 0 0,1-1 0 0 0,-1 1 0 0 0,1 0 0 0 0,0-1 0 0 0,0 1 0 0 0,0 0 0 0 0,0 0 0 0 0,0-1 0 0 0,0 1 0 0 0,1 0 0 0 0,-1 0 0 0 0,0-1 0 0 0,2 3 0 0 0,0 8 0 0 0,-2-10 0 0 0,0-1 0 0 0,0 0 0 0 0,0 1 0 0 0,-1-1 0 0 0,1 1 0 0 0,0-1 0 0 0,-1 0 0 0 0,0 1 0 0 0,1-1 0 0 0,-1 0 0 0 0,1 1 0 0 0,-1-1 0 0 0,0 0 0 0 0,0 0 0 0 0,0 0 0 0 0,0 0 0 0 0,0 0 0 0 0,0 0 0 0 0,0 0 0 0 0,0 0 0 0 0,-2 1 0 0 0,-29 19 0 0 0,28-19 0 0 0,-36 18-2 0 0,28-15 42 0 0,-1 1 1 0 0,1 1-1 0 0,1 0 1 0 0,-16 12-1 0 0,20-9 45 0 0,7-9-73 0 0,-1 0 0 0 0,1-1 0 0 0,0 1 0 0 0,-1 0 0 0 0,0 0 0 0 0,1 0-1 0 0,-1 0 1 0 0,1-1 0 0 0,-1 1 0 0 0,0 0 0 0 0,1-1 0 0 0,-1 1 0 0 0,0 0 0 0 0,-1 0 0 0 0,-8 2 99 0 0,1 0-1 0 0,-16 3 0 0 0,-8 2 231 0 0,32-8-149 0 0,23 7 728 0 0,-20-7-824 0 0,266-9 1705 0 0,-196 5-1673 0 0,92-12-5 0 0,-106 10 21 0 0,-7 2 12 0 0,-31 2-153 0 0,23 0-1 0 0,-41 2-56 0 0,-13-8-9248 0 0,9 7 9003 0 0,0 0-1 0 0,-1 0-567 0 0,-18-9-1453 0 0,-4 0-14 0 0</inkml:trace>
  <inkml:trace contextRef="#ctx0" brushRef="#br0" timeOffset="12652.7">3237 1753 1840 0 0,'0'0'15221'0'0,"25"0"-8759"0"0,-22 1-6309 0 0,0 0 1 0 0,0-1-1 0 0,0 1 0 0 0,0-1 0 0 0,1 0 0 0 0,-1 0 1 0 0,0 0-1 0 0,0 0 0 0 0,0-1 0 0 0,0 1 0 0 0,5-2 1 0 0,21-2 514 0 0,32-2-328 0 0,-10 1-151 0 0,-33 4-126 0 0,145-1 245 0 0,-75 1-71 0 0,-29-1-99 0 0,27 2 72 0 0,208 3 570 0 0,-65-1-643 0 0,40 3 2 0 0,-75-1 87 0 0,-58-2-19 0 0,101-1 337 0 0,-126-1-141 0 0,136-16-507 0 0,-126 10 151 0 0,-63 5 9 0 0,15-2 88 0 0,73 8 1 0 0,-71-2-335 0 0,-29-3 69 0 0,29 4 104 0 0,-69-3 17 0 0,-1 0 0 0 0,1-1 0 0 0,0 0 0 0 0,8 0 0 0 0,-11 0 0 0 0,25 1 44 0 0,-17 0 53 0 0,-10-1-4 0 0,-4-1 41 0 0,-15 0-155 0 0,-26-3-269 0 0,41 3 153 0 0,1 1 6 0 0,-65-5-248 0 0,9 0 225 0 0,-105-2-54 0 0,64 1 36 0 0,-34 0-24 0 0,-199-1 47 0 0,192 8-14 0 0,52 0 91 0 0,-236 4 72 0 0,-65 11-856 0 0,216-2 760 0 0,-37 1 553 0 0,191-14-374 0 0,5 0 28 0 0,0 0 1 0 0,-20-3 0 0 0,-1 0-50 0 0,-17-3-374 0 0,46 6 297 0 0,4-1 17 0 0,1 0-1 0 0,-1 0 0 0 0,1 0 0 0 0,-1 0 1 0 0,1 0-1 0 0,-1 0 0 0 0,1 0 0 0 0,-1-1 1 0 0,1 1-1 0 0,-1 0 0 0 0,1-1 1 0 0,-3-1-1 0 0,3 2 283 0 0,0-1-269 0 0,0 0-1 0 0,1 0 1 0 0,-1 1 0 0 0,0-1-1 0 0,1 0 1 0 0,-1 1 0 0 0,0-1-1 0 0,0 1 1 0 0,0-1 0 0 0,0 1-1 0 0,1-1 1 0 0,-1 1-1 0 0,0-1 1 0 0,-2 1 0 0 0,1-1 27 0 0,22 3-279 0 0,47 7 182 0 0,27 4 107 0 0,99-1-1 0 0,-180-12-44 0 0,253-6 178 0 0,54-11-185 0 0,-246 14 39 0 0,-31 3 18 0 0,43-8 0 0 0,128-12 173 0 0,-67 8-104 0 0,6 1-114 0 0,-120 9-13 0 0,21 3 41 0 0,-16 1-16 0 0,15 0-36 0 0,-51-2-52 0 0,7 5-1428 0 0,-3-3 1160 0 0,0 0 0 0 0,0 0 0 0 0,1 0 1 0 0,7 0-1 0 0,-3 0-541 0 0,-21 5-1547 0 0,-31 3-2972 0 0,30-6 3505 0 0</inkml:trace>
  <inkml:trace contextRef="#ctx0" brushRef="#br0" timeOffset="13995.5">2947 3022 12896 0 0,'0'0'8110'0'0,"8"8"-5763"0"0,-3-4-2185 0 0,0 1 0 0 0,-1-1 1 0 0,0 1-1 0 0,0 0 0 0 0,0 0 0 0 0,-1 1 1 0 0,0-1-1 0 0,5 12 0 0 0,0 3-6 0 0,6 28 0 0 0,-4-11 70 0 0,0-10-255 0 0,26 51 0 0 0,-19-44 137 0 0,-11-23 1 0 0,0-1 0 0 0,1-1 0 0 0,1 0 1 0 0,-1 0-1 0 0,1 0 0 0 0,12 9 0 0 0,-3-1-141 0 0,2 0 64 0 0,36 26 0 0 0,-7-7 286 0 0,-33-24-230 0 0,1 0-1 0 0,1 0 0 0 0,0-2 1 0 0,1 0-1 0 0,18 7 0 0 0,33 14 149 0 0,7 2 8 0 0,-36-19-75 0 0,81 15-1 0 0,46-5-36 0 0,18-15 5 0 0,-106-8-15 0 0,31-1 118 0 0,1-5 0 0 0,184-33 0 0 0,-243 29-217 0 0,1 1-2 0 0,96-29-1 0 0,106-49 97 0 0,-174 61-91 0 0,-53 17-16 0 0,0-1 0 0 0,0-1 0 0 0,-1-1-1 0 0,40-23 1 0 0,-33 14 82 0 0,0 1 1 0 0,1 2-1 0 0,37-12 0 0 0,-15 6-65 0 0,-57 23-25 0 0,1 0 1 0 0,0 0-1 0 0,-1-1 0 0 0,1 1 1 0 0,-1 0-1 0 0,1 0 0 0 0,0-1 0 0 0,-1 1 1 0 0,1 0-1 0 0,-1-1 0 0 0,1 1 1 0 0,-1-1-1 0 0,1 1 0 0 0,-1-1 0 0 0,1 1 1 0 0,-1-1-1 0 0,0 1 0 0 0,1-1 1 0 0,-1 1-1 0 0,0-1 0 0 0,1 0 0 0 0,-1 1 1 0 0,0-1-1 0 0,0 0 0 0 0,1 1 1 0 0,-1-1-1 0 0,0 0 0 0 0,0 1 0 0 0,0-1 1 0 0,0 0-1 0 0,0 1 0 0 0,0-1 1 0 0,0 0-1 0 0,0 1 0 0 0,0-1 1 0 0,0 1-1 0 0,-1-1 0 0 0,1 0 0 0 0,0 1 1 0 0,-1-2-1 0 0,1 1 2 0 0,0 1 0 0 0,-1-1 0 0 0,1 0 0 0 0,0 1 0 0 0,0-1 0 0 0,0 1 0 0 0,0-1-1 0 0,-1 0 1 0 0,1 1 0 0 0,0-1 0 0 0,0 0 0 0 0,0 1 0 0 0,0-1 0 0 0,1 0 0 0 0,-1 1 0 0 0,0-1 0 0 0,0 1 0 0 0,0-1 0 0 0,0 0 0 0 0,1 1 0 0 0,-1-1 0 0 0,0 1 0 0 0,1-1-1 0 0,-1 1 1 0 0,0-1 0 0 0,1 0 0 0 0,-1 1 0 0 0,0 0 0 0 0,2-1 0 0 0,6-9 79 0 0,-8 9-69 0 0,1 0-1 0 0,0 0 1 0 0,0 0 0 0 0,-1 0 0 0 0,1 0-1 0 0,0 1 1 0 0,0-1 0 0 0,0 0 0 0 0,0 0-1 0 0,0 1 1 0 0,0-1 0 0 0,0 0 0 0 0,0 1-1 0 0,0-1 1 0 0,0 1 0 0 0,0 0 0 0 0,1-1-1 0 0,0 1 1 0 0,5-2 29 0 0,-2 1-74 0 0,1 0 0 0 0,-1 0-1 0 0,0 0 1 0 0,0-1-1 0 0,0 0 1 0 0,0 0 0 0 0,10-6-1 0 0,-15 6-96 0 0,-2-3 157 0 0,2 4 181 0 0,8 1-163 0 0,0 0 1 0 0,0 0 0 0 0,8-2-1 0 0,-13 1-44 0 0,15-2-40 0 0,-15 2-151 0 0,11 2-2021 0 0,-21-3 1375 0 0,-23-2-227 0 0,10 3 176 0 0,17 1 516 0 0,-1 0 0 0 0,1 0 1 0 0,-1 0-1 0 0,1-1 0 0 0,-1 1 0 0 0,-3-2 0 0 0,6 1-956 0 0,-15-5-5955 0 0,2 3 1970 0 0</inkml:trace>
  <inkml:trace contextRef="#ctx0" brushRef="#br0" timeOffset="14431.76">5469 3170 11576 0 0,'-4'-1'1046'0'0,"4"1"-1042"0"0,0 0 0 0 0,0 0-1 0 0,0 0 1 0 0,1 0-1 0 0,-1 0 1 0 0,0 0 0 0 0,0 0-1 0 0,0 0 1 0 0,0-1-1 0 0,0 1 1 0 0,0 0 0 0 0,0 0-1 0 0,0 0 1 0 0,0 0-1 0 0,0 0 1 0 0,0 0 0 0 0,1 0-1 0 0,-1 0 1 0 0,0-1 0 0 0,0 1-1 0 0,0 0 1 0 0,0 0-1 0 0,0 0 1 0 0,0 0 0 0 0,0 0-1 0 0,0 0 1 0 0,0-1-1 0 0,0 1 1 0 0,0 0 0 0 0,0 0-1 0 0,0 0 1 0 0,0 0 0 0 0,0 0-1 0 0,0 0 1 0 0,0 0-1 0 0,0-1 1 0 0,0 1 0 0 0,-1 0-1 0 0,1 0 1 0 0,0 0-1 0 0,0 0 1 0 0,0 0 0 0 0,0 0-1 0 0,0 0 1 0 0,0 0 0 0 0,0-1-1 0 0,0 1 1 0 0,0 0-1 0 0,0 0 1 0 0,-1 0 0 0 0,1 0-1 0 0,0 0 1 0 0,0 0-1 0 0,0 0 1 0 0,0 0 0 0 0,0 0-1 0 0,0 0 1 0 0,0 0 0 0 0,-1 0-1 0 0,1 0 1 0 0,0 0-1 0 0,0 0 1 0 0,0 0 0 0 0,0 0-1 0 0,0 0 1 0 0,0 0-1 0 0,0 0 1 0 0,-1 0 0 0 0,7-3 165 0 0,0 0 277 0 0,13-4 1427 0 0,-18 7-1734 0 0,-1-1 0 0 0,1 1 0 0 0,-1 0-1 0 0,1-1 1 0 0,0 1 0 0 0,-1-1-1 0 0,1 1 1 0 0,-1-1 0 0 0,1 1 0 0 0,-1-1-1 0 0,0 1 1 0 0,1-1 0 0 0,-1 0 0 0 0,1 1-1 0 0,-1-1 1 0 0,0 0 0 0 0,1 1 0 0 0,-1-1-1 0 0,0 0 1 0 0,0 1 0 0 0,0-1 0 0 0,1-2 1899 0 0,-3-6-422 0 0,2 9-1557 0 0,0-1-1 0 0,-1 1 1 0 0,1-1-1 0 0,0 1 0 0 0,0 0 1 0 0,0-1-1 0 0,-1 1 1 0 0,1-1-1 0 0,0 1 1 0 0,0 0-1 0 0,0-1 1 0 0,0 1-1 0 0,0-1 0 0 0,0 1 1 0 0,0-1-1 0 0,0 1 1 0 0,0 0-1 0 0,0-1 1 0 0,0 1-1 0 0,0-1 0 0 0,11-4 615 0 0,35-2 830 0 0,-44 6-420 0 0,0 0-1019 0 0,-1 0 1 0 0,1 0-1 0 0,-1-1 1 0 0,1 1-1 0 0,0 0 1 0 0,0 0-1 0 0,-1 1 1 0 0,1-1-1 0 0,0 0 1 0 0,0 1-1 0 0,0-1 1 0 0,0 1-1 0 0,3-1 0 0 0,28 2 417 0 0,-12 0-285 0 0,16-2-77 0 0,-13 0-28 0 0,-1 1 0 0 0,1 1 0 0 0,24 5 0 0 0,-25-3-28 0 0,45 2 0 0 0,-50-5-27 0 0,0 1-1 0 0,0 1 1 0 0,-1 0 0 0 0,25 7-1 0 0,-19 2 18 0 0,31 24 34 0 0,-53-35-84 0 0,-1 1-1 0 0,0-1 1 0 0,1 1-1 0 0,-1 0 1 0 0,0-1-1 0 0,1 1 1 0 0,-1-1 0 0 0,0 1-1 0 0,0 0 1 0 0,0-1-1 0 0,0 1 1 0 0,0-1-1 0 0,0 1 1 0 0,0 0-1 0 0,0-1 1 0 0,0 1 0 0 0,0 0-1 0 0,0-1 1 0 0,0 1-1 0 0,0-1 1 0 0,0 2-1 0 0,-1 0 2 0 0,1 3-1 0 0,-1 0 0 0 0,0 1 1 0 0,0-1-1 0 0,0 0 0 0 0,-1 0 0 0 0,0 0 0 0 0,0-1 0 0 0,0 1 0 0 0,-1 0 1 0 0,1-1-1 0 0,-5 6 0 0 0,3-4 1 0 0,1 0-1 0 0,-1-1 1 0 0,1 1 0 0 0,1 1 0 0 0,-1-1-1 0 0,-1 8 1 0 0,3-11-4 0 0,1 0 0 0 0,0 0 0 0 0,0 0 0 0 0,0 0 0 0 0,0 0 0 0 0,1 3 0 0 0,0-3 0 0 0,-1 0 0 0 0,0-1 0 0 0,0 1 0 0 0,1-1 0 0 0,-2 1 0 0 0,1 0 0 0 0,0-1 0 0 0,-2 6 0 0 0,-1 0 5 0 0,0 0-1 0 0,-1 0 1 0 0,0-1-1 0 0,0 1 0 0 0,-1-1 1 0 0,-6 8-1 0 0,-37 36 29 0 0,47-49-33 0 0,-1-1 0 0 0,1 1 0 0 0,-1-1 0 0 0,1 1 0 0 0,0-1 0 0 0,0 1 0 0 0,0 0 0 0 0,0 0 0 0 0,0-1 0 0 0,0 1 0 0 0,0 0 0 0 0,1 0 0 0 0,-1 0 0 0 0,0 4 0 0 0,1-1 0 0 0,0 0 0 0 0,0 1 0 0 0,0-1 0 0 0,2 6 0 0 0,-2-9 3 0 0,0-1-1 0 0,0 1 1 0 0,0 0-1 0 0,0 0 1 0 0,0 0-1 0 0,-1-1 1 0 0,1 1-1 0 0,0 0 1 0 0,-2 3-1 0 0,-3 15 60 0 0,5-19-49 0 0,0 1 0 0 0,0 0 0 0 0,-1-1 0 0 0,1 1 0 0 0,-1 0 0 0 0,0-1 0 0 0,1 1 0 0 0,-1-1 0 0 0,0 1 0 0 0,0-1 0 0 0,0 1 0 0 0,0-1 0 0 0,0 0 0 0 0,0 1 0 0 0,-1-1 0 0 0,1 0 0 0 0,-2 2 0 0 0,-9 10-114 0 0,11-12 10 0 0,8 4 501 0 0,0-1-2101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9T03:44:52.438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 89 22663 0 0,'0'0'2267'0'0,"2"0"-2012"0"0,5 1 154 0 0,1-1 0 0 0,0 0 0 0 0,0 0 0 0 0,-1 0 0 0 0,1-1 0 0 0,9-3 0 0 0,8 1-107 0 0,262-30 1544 0 0,-190 18-1753 0 0,21-1-26 0 0,47 5 32 0 0,-114 8-99 0 0,-31 1 0 0 0,0 0 0 0 0,0 2 0 0 0,0 1 0 0 0,24 3 0 0 0,42 5-1153 0 0,-61-8-935 0 0,-23-1 973 0 0,1 7-1307 0 0,8 12-1396 0 0,-7-12 1750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9T03:44:52.067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498 81 9672 0 0,'0'0'15'0'0,"0"0"1"0"0,0 0 0 0 0,0 0 0 0 0,0 0-1 0 0,0 0 1 0 0,0 0 0 0 0,0 0 0 0 0,0 0-1 0 0,0 0 1 0 0,0 0 0 0 0,0 1 0 0 0,0-1-1 0 0,0 0 1 0 0,0 0 0 0 0,0 0 0 0 0,0 0-1 0 0,-1 0 1 0 0,1 0 0 0 0,0 0 0 0 0,0 0-1 0 0,0 0 1 0 0,0 0 0 0 0,0 0 0 0 0,0 0-1 0 0,0 0 1 0 0,0 0 0 0 0,0 0-1 0 0,0 0 1 0 0,0 0 0 0 0,0 0 0 0 0,0 0-1 0 0,0 0 1 0 0,0 0 0 0 0,0 0 0 0 0,-1 0-1 0 0,1 0 1 0 0,0 0 0 0 0,0 0 0 0 0,0 0-1 0 0,0 0 1 0 0,0 0 0 0 0,0 0 0 0 0,0 0-1 0 0,0 0 1 0 0,0 0 0 0 0,0 0 0 0 0,0 0-1 0 0,0 0 1 0 0,0 0 0 0 0,0 0 0 0 0,-1 0-1 0 0,1 0 1 0 0,0 0 0 0 0,0 0 0 0 0,0 0-1 0 0,0 0 1 0 0,0 0 0 0 0,0 0-1 0 0,0 0 1 0 0,-6-5 180 0 0,-4-8 1278 0 0,8 11-1011 0 0,1 1 0 0 0,0-1 0 0 0,0 0 0 0 0,-1 0 0 0 0,1 0 0 0 0,-1 1 0 0 0,1-1 0 0 0,-3-1 0 0 0,-9-10 1581 0 0,12 11-1946 0 0,-1-1 0 0 0,-1 1-1 0 0,1 0 1 0 0,0 0 0 0 0,0 0 0 0 0,-1 1 0 0 0,1-1 0 0 0,-1 1 0 0 0,1-1-1 0 0,-1 1 1 0 0,0 0 0 0 0,1 0 0 0 0,-1 0 0 0 0,-4-1 0 0 0,-6-1 380 0 0,-25-2 1 0 0,27 4-150 0 0,8 1-204 0 0,-1 0-1 0 0,0 0 0 0 0,1 1 0 0 0,-1-1 1 0 0,0 1-1 0 0,1-1 0 0 0,-1 1 1 0 0,1 0-1 0 0,-1 1 0 0 0,1-1 0 0 0,-1 0 1 0 0,-4 4-1 0 0,-3 2 254 0 0,0 1-1 0 0,-11 10 1 0 0,5-4-3 0 0,1-1-116 0 0,1 2 0 0 0,1-1-1 0 0,1 1 1 0 0,0 1 0 0 0,-20 32-1 0 0,28-38-235 0 0,0 0-1 0 0,1 0 0 0 0,0 0 1 0 0,1 0-1 0 0,0 1 1 0 0,1-1-1 0 0,0 1 0 0 0,1-1 1 0 0,-1 21-1 0 0,2-23-4 0 0,1 0-1 0 0,0-1 1 0 0,0 1 0 0 0,0-1-1 0 0,1 1 1 0 0,0-1-1 0 0,1 0 1 0 0,0 0-1 0 0,0 0 1 0 0,0 0 0 0 0,1 0-1 0 0,0-1 1 0 0,0 1-1 0 0,1-1 1 0 0,-1 0-1 0 0,1-1 1 0 0,1 1 0 0 0,-1-1-1 0 0,1 0 1 0 0,0 0-1 0 0,7 4 1 0 0,25 18 259 0 0,-8-4 87 0 0,53 28 0 0 0,-29-24-54 0 0,84 47 248 0 0,-134-71-549 0 0,1-1-1 0 0,-2 1 1 0 0,1 1 0 0 0,0-1-1 0 0,-1 0 1 0 0,1 1 0 0 0,-1 0-1 0 0,0 0 1 0 0,0 0 0 0 0,0 0-1 0 0,-1 0 1 0 0,3 7 0 0 0,-4-8-5 0 0,0 0 0 0 0,0 0 0 0 0,0 0 0 0 0,0 0 0 0 0,-1 1 0 0 0,0-1 0 0 0,1 0 0 0 0,-1 1 0 0 0,0-1 0 0 0,-1 0 0 0 0,1 0 0 0 0,-1 1 0 0 0,1-1 0 0 0,-1 0 0 0 0,0 0 0 0 0,0 0 0 0 0,0 0 0 0 0,-1 0 0 0 0,-1 4 0 0 0,-1-1 4 0 0,0 0-1 0 0,0 0 1 0 0,-1-1 0 0 0,0 1-1 0 0,0-1 1 0 0,0 0-1 0 0,-7 4 1 0 0,-5 4 11 0 0,-20 9 1 0 0,7-4 19 0 0,20-12-59 0 0,-1-1 1 0 0,0 0-1 0 0,-1 0 1 0 0,1-1-1 0 0,-1-1 0 0 0,0 0 1 0 0,0 0-1 0 0,-23 1 0 0 0,20-3-240 0 0,1-1 0 0 0,0 0 0 0 0,-1-1 0 0 0,1-1 0 0 0,0 0 0 0 0,0-1 0 0 0,-18-6 0 0 0,20 4-406 0 0,0 0 1 0 0,0-1-1 0 0,-15-11 0 0 0,1 1-571 0 0,-25-18-479 0 0,9 0-11 0 0</inkml:trace>
  <inkml:trace contextRef="#ctx0" brushRef="#br0" timeOffset="914.89">886 968 6912 0 0,'3'3'717'0'0,"0"1"0"0"0,0-1 0 0 0,1 0 0 0 0,-1-1 0 0 0,1 1 0 0 0,-1-1 0 0 0,1 1 1 0 0,0-1-1 0 0,0 0 0 0 0,0 0 0 0 0,0-1 0 0 0,0 1 0 0 0,0-1 0 0 0,0 0 0 0 0,0 0 0 0 0,9 0 0 0 0,4 0 865 0 0,-1-1-1 0 0,1-1 0 0 0,20-4 0 0 0,11 0-2070 0 0,266-12 2004 0 0,186-28-673 0 0,-399 25-842 0 0,9-1 0 0 0,-97 20 6 0 0,9-2 58 0 0,38 1 1 0 0,-60 2-38 0 0,1 1 0 0 0,-1 0 1 0 0,1 0-1 0 0,-1 0 0 0 0,0 0 1 0 0,1 1-1 0 0,-1-1 0 0 0,0 0 0 0 0,0 0 1 0 0,0 0-1 0 0,1 0 0 0 0,-1 0 1 0 0,0 0-1 0 0,-1 2 0 0 0,-13 34 542 0 0,10-29-403 0 0,0 1 0 0 0,-4 14 0 0 0,0 11 191 0 0,-7 65 0 0 0,13-72-341 0 0,-11 108 75 0 0,2-72-91 0 0,5-34 0 0 0,-3 46 0 0 0,-12 100-3 0 0,15-132-14 0 0,-20 107-522 0 0,19-122-375 0 0,-19 54 1 0 0,26-81 747 0 0,0 1 0 0 0,-1-1 0 0 0,1 0 0 0 0,-1 0 0 0 0,1 1 0 0 0,-1-1 0 0 0,1 0 0 0 0,-1 0 0 0 0,0 0 0 0 0,0 0 0 0 0,1 0 0 0 0,-1 0 0 0 0,0 0 0 0 0,0 0 0 0 0,0 0 0 0 0,0 0 0 0 0,0 0 0 0 0,0-1 0 0 0,0 1 0 0 0,-1 0 0 0 0,1-1 0 0 0,0 1 0 0 0,0-1 0 0 0,0 1 1 0 0,-1-1-1 0 0,1 0 0 0 0,0 1 0 0 0,-1-1 0 0 0,1 0 0 0 0,0 0 0 0 0,-1 0 0 0 0,1 0 0 0 0,0 0 0 0 0,-1 0 0 0 0,1 0 0 0 0,0-1 0 0 0,-2 1 0 0 0,-11-7-1653 0 0</inkml:trace>
  <inkml:trace contextRef="#ctx0" brushRef="#br0" timeOffset="1367.74">1362 1394 13992 0 0,'-6'1'249'0'0,"1"1"0"0"0,0-1 1 0 0,0 1-1 0 0,0 0 0 0 0,0 0 1 0 0,1 0-1 0 0,-1 1 0 0 0,-6 4 1 0 0,-1 1 1190 0 0,11-7-1294 0 0,0-1-1 0 0,-1 1 1 0 0,1 0 0 0 0,0 0 0 0 0,0 0 0 0 0,-1 0-1 0 0,1 0 1 0 0,0 0 0 0 0,0 0 0 0 0,0 0-1 0 0,0 0 1 0 0,1 0 0 0 0,-2 2 0 0 0,-11 15 1110 0 0,13-17-1221 0 0,-4 4 173 0 0,1 1-1 0 0,0 0 1 0 0,1-1 0 0 0,-4 11 0 0 0,6-14-192 0 0,0-1 0 0 0,-1 1 0 0 0,1 0 0 0 0,0 0-1 0 0,0 0 1 0 0,0-1 0 0 0,0 1 0 0 0,0 0 0 0 0,1 0 0 0 0,-1 0 0 0 0,0-1 0 0 0,1 1 0 0 0,0 0-1 0 0,-1-1 1 0 0,1 1 0 0 0,0 0 0 0 0,0-1 0 0 0,0 1 0 0 0,0-1 0 0 0,0 1 0 0 0,1 1 0 0 0,1-1-7 0 0,-1 1 0 0 0,1-1 0 0 0,-1 1 0 0 0,1-1 0 0 0,0 0 1 0 0,0 0-1 0 0,0-1 0 0 0,0 1 0 0 0,0-1 0 0 0,1 1 0 0 0,-1-1 0 0 0,0 0 1 0 0,5 1-1 0 0,-7-2-7 0 0,-1 0 1 0 0,1 1-1 0 0,-1-1 0 0 0,1 0 1 0 0,0 0-1 0 0,-1 0 1 0 0,1 0-1 0 0,0 1 1 0 0,-1-1-1 0 0,1 0 1 0 0,0 0-1 0 0,-1-1 0 0 0,1 1 1 0 0,0 0-1 0 0,-1 0 1 0 0,1 0-1 0 0,0 0 1 0 0,-1 0-1 0 0,1-1 1 0 0,0 1-1 0 0,-1 0 0 0 0,1-1 1 0 0,-1 1-1 0 0,2-1 1 0 0,0 0 18 0 0,2-1 30 0 0,0 0 0 0 0,0 0-1 0 0,0-1 1 0 0,0 1-1 0 0,-1-1 1 0 0,1 0 0 0 0,-1 0-1 0 0,0 0 1 0 0,1 0-1 0 0,-1-1 1 0 0,-1 1 0 0 0,1-1-1 0 0,0 1 1 0 0,-1-1-1 0 0,3-6 1 0 0,4-8 158 0 0,-1 0-1 0 0,5-21 1 0 0,-12 38-205 0 0,2-7 46 0 0,5-21 153 0 0,-7 27-185 0 0,-1 1 1 0 0,0-1-1 0 0,0 1 1 0 0,0-1-1 0 0,0 1 1 0 0,0-1-1 0 0,0 1 1 0 0,0-1-1 0 0,0 1 1 0 0,0-1-1 0 0,-1 1 1 0 0,1 0-1 0 0,0-1 1 0 0,-1 1-1 0 0,0-1 0 0 0,0-1 1 0 0,-20-34 765 0 0,20 36-751 0 0,0 1 1 0 0,-1-1-1 0 0,1 1 1 0 0,0-1 0 0 0,0 1-1 0 0,0-1 1 0 0,0 1-1 0 0,0 0 1 0 0,-1 0-1 0 0,1 0 1 0 0,0 0-1 0 0,0 0 1 0 0,0 0-1 0 0,-1 0 1 0 0,-1 0-1 0 0,-1 0-8 0 0,1 1-1 0 0,-1-1 0 0 0,1 0 0 0 0,0 1 0 0 0,0 0-1 0 0,0 0 1 0 0,-1 0 0 0 0,1 0 0 0 0,0 0 0 0 0,0 1 0 0 0,0-1 0 0 0,1 1-1 0 0,-1 0 1 0 0,0 0 0 0 0,0 0 0 0 0,1 0 0 0 0,0 0 0 0 0,-1 0-1 0 0,-2 5 1 0 0,-3 4-27 0 0,0 1 1 0 0,0 0-1 0 0,-6 14 0 0 0,2-3-108 0 0,11-21-189 0 0,-1 1 0 0 0,1 0-1 0 0,0 0 1 0 0,0 0 0 0 0,0 0 0 0 0,1 0 0 0 0,-1 0 0 0 0,1 0 0 0 0,-1 0-1 0 0,1 0 1 0 0,0 1 0 0 0,0-1 0 0 0,0 0 0 0 0,1 0 0 0 0,-1 0 0 0 0,1 0-1 0 0,1 4 1 0 0</inkml:trace>
  <inkml:trace contextRef="#ctx0" brushRef="#br0" timeOffset="1696.88">1561 1495 14856 0 0,'15'5'1349'0'0,"-15"-4"-1109"0"0,0 5 2290 0 0,5-1-103 0 0,-5-4-2246 0 0,1 0 1 0 0,-1-1-1 0 0,1 1 0 0 0,-1 0 1 0 0,1-1-1 0 0,0 1 0 0 0,-1-1 1 0 0,1 1-1 0 0,0-1 0 0 0,0 1 1 0 0,-1-1-1 0 0,1 1 0 0 0,0-1 1 0 0,0 0-1 0 0,2 1 1352 0 0,-8-21-1155 0 0,4 18-402 0 0,0 1 0 0 0,0-1-1 0 0,1 0 1 0 0,-1 0 0 0 0,1 0 0 0 0,-1 0 0 0 0,1 0 0 0 0,0 0 0 0 0,-1 0 0 0 0,1 1-1 0 0,0-1 1 0 0,1-3 0 0 0,-1 5 22 0 0,0 0-1 0 0,0 0 1 0 0,0 0-1 0 0,0-1 0 0 0,0 1 1 0 0,0 0-1 0 0,0 0 1 0 0,0-1-1 0 0,0 1 0 0 0,0 0 1 0 0,0 0-1 0 0,0 0 1 0 0,0-1-1 0 0,0 1 1 0 0,0 0-1 0 0,0 0 0 0 0,0 0 1 0 0,0-1-1 0 0,0 1 1 0 0,0 0-1 0 0,0 0 1 0 0,0 0-1 0 0,-1-1 0 0 0,1 1 1 0 0,0 0-1 0 0,0 0 1 0 0,0 0-1 0 0,0 0 1 0 0,0 0-1 0 0,-1-1 0 0 0,1 1 1 0 0,0 0-1 0 0,0 0 1 0 0,0 0-1 0 0,-1 0 1 0 0,1 0-1 0 0,0 0 0 0 0,0 0 1 0 0,0 0-1 0 0,-1-1 1 0 0,1 1-1 0 0,0 0 1 0 0,0 0-1 0 0,0 0 0 0 0,-1 0 1 0 0,1 0-1 0 0,0 0 1 0 0,0 0-1 0 0,0 0 1 0 0,-1 0-1 0 0,-12 3-159 0 0,8-1 55 0 0,2-2 69 0 0,0 1-1 0 0,0 0 0 0 0,0 0 1 0 0,0 0-1 0 0,1 1 0 0 0,-1-1 1 0 0,0 1-1 0 0,1-1 0 0 0,-1 1 1 0 0,1 0-1 0 0,0 0 0 0 0,-1 0 1 0 0,1 1-1 0 0,0-1 0 0 0,0 0 1 0 0,-2 4-1 0 0,-1 2-126 0 0,0 0 1 0 0,1 0-1 0 0,0 0 1 0 0,-4 12-1 0 0,-1-5-488 0 0,8-13 495 0 0,0-1 1 0 0,0 0 0 0 0,0 1-1 0 0,0-1 1 0 0,0 1 0 0 0,1-1 0 0 0,-1 1-1 0 0,0-1 1 0 0,1 1 0 0 0,-1 0-1 0 0,1-1 1 0 0,0 1 0 0 0,-1 2-1 0 0,1-3-575 0 0,8 1-2267 0 0,4-1 1310 0 0</inkml:trace>
  <inkml:trace contextRef="#ctx0" brushRef="#br0" timeOffset="2091.13">1795 1433 2304 0 0,'0'0'3088'0'0</inkml:trace>
  <inkml:trace contextRef="#ctx0" brushRef="#br0" timeOffset="2453.69">1855 1390 4608 0 0,'-7'1'475'0'0,"0"2"-234"0"0,5-3 941 0 0,-10 3 7250 0 0,5 5-4257 0 0,6-5-3999 0 0,1-1-1 0 0,-1 1 1 0 0,0-1 0 0 0,1 1-1 0 0,0 0 1 0 0,-1 3-1 0 0,-1 13 464 0 0,1-18-226 0 0,6 7 416 0 0,7 12-233 0 0,12 16 864 0 0,7 8-657 0 0,-25-38-801 0 0,-1 1 1 0 0,1-1-1 0 0,-2 1 0 0 0,1 0 1 0 0,-1 0-1 0 0,6 13 1 0 0,-8-15-4 0 0,-1 0 1 0 0,1 1 0 0 0,-1-1-1 0 0,0 1 1 0 0,-1-1 0 0 0,1 1-1 0 0,-1-1 1 0 0,0 1 0 0 0,0-1 0 0 0,-2 11-1 0 0,0-3 0 0 0,1-10 2 0 0,1 0 1 0 0,-1 0-1 0 0,1 0 0 0 0,-1 0 1 0 0,0 0-1 0 0,0 0 0 0 0,0 0 1 0 0,-3 4-1 0 0,1-2 7 0 0,0 1 0 0 0,-1-1 0 0 0,1 0 0 0 0,-2 0-1 0 0,1 0 1 0 0,0-1 0 0 0,-1 0 0 0 0,-7 6 0 0 0,9-8-17 0 0,0 0 0 0 0,0-1 1 0 0,0 1-1 0 0,0-1 0 0 0,0 0 0 0 0,0 0 0 0 0,0 0 0 0 0,0 0 0 0 0,0 0 0 0 0,0-1 1 0 0,-1 0-1 0 0,1 1 0 0 0,0-1 0 0 0,0 0 0 0 0,-1-1 0 0 0,1 1 0 0 0,0-1 0 0 0,-3 0 1 0 0,-6-2-167 0 0,9 3 102 0 0,1-1-1 0 0,-1 1 1 0 0,1-1 0 0 0,-1 0 0 0 0,1 0 0 0 0,-1 0 0 0 0,1 0 0 0 0,0 0-1 0 0,-1 0 1 0 0,1-1 0 0 0,0 1 0 0 0,0-1 0 0 0,0 1 0 0 0,0-1-1 0 0,-2-2 1 0 0,-11-13-1311 0 0,10 12 769 0 0,0 0 0 0 0,0-1-1 0 0,0 1 1 0 0,1-1 0 0 0,0 0-1 0 0,0-1 1 0 0,-5-11 0 0 0,2-4-1024 0 0,0-2-7 0 0</inkml:trace>
  <inkml:trace contextRef="#ctx0" brushRef="#br0" timeOffset="2793.48">1817 1280 16471 0 0,'36'23'2608'0'0,"-34"-22"-2187"0"0,1 0 0 0 0,-1-1-1 0 0,0 0 1 0 0,1 1 0 0 0,-1-1-1 0 0,5 0 1 0 0,11 2 664 0 0,-15-1-937 0 0,0 0 0 0 0,1 0 0 0 0,-1 0-1 0 0,0 0 1 0 0,1-1 0 0 0,-1 0 0 0 0,1 1 0 0 0,-1-1 0 0 0,1 0 0 0 0,-1-1 0 0 0,1 1 0 0 0,-1-1 0 0 0,0 1 0 0 0,1-1 0 0 0,3-2 0 0 0,1 0-438 0 0,0-1-1 0 0,-1 0 1 0 0,0 0 0 0 0,0-1-1 0 0,8-7 1 0 0,3-5-8196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9T03:44:56.582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431 310 18399 0 0,'0'0'422'0'0,"-8"-17"1156"0"0,6 14-1473 0 0,0 1-1 0 0,0 0 1 0 0,0 0 0 0 0,-1-1-1 0 0,1 2 1 0 0,-1-1-1 0 0,0 0 1 0 0,1 0-1 0 0,-1 1 1 0 0,0 0-1 0 0,0-1 1 0 0,0 1-1 0 0,0 0 1 0 0,0 0 0 0 0,-6 0-1 0 0,1-1 301 0 0,0 1-1 0 0,-1 1 1 0 0,1-1 0 0 0,-17 2-1 0 0,18 0-366 0 0,0 1-1 0 0,0-1 1 0 0,1 1-1 0 0,-1 0 1 0 0,1 1-1 0 0,-1 0 1 0 0,1 0 0 0 0,0 0-1 0 0,0 1 1 0 0,0 0-1 0 0,0 0 1 0 0,-7 7-1 0 0,2 1 26 0 0,0 0-1 0 0,0 0 0 0 0,2 1 1 0 0,-12 19-1 0 0,14-18-72 0 0,0 0-1 0 0,1 1 0 0 0,1-1 1 0 0,0 1-1 0 0,1 0 0 0 0,1 1 1 0 0,0-1-1 0 0,1 0 0 0 0,1 1 1 0 0,1 0-1 0 0,1 23 0 0 0,0-30 5 0 0,1 1-1 0 0,-1-1 1 0 0,2 0 0 0 0,4 13-1 0 0,-5-17 4 0 0,-1-1 0 0 0,2 0 1 0 0,-1 0-1 0 0,0 0 0 0 0,1 0 0 0 0,0 0 0 0 0,-1 0 0 0 0,2-1 0 0 0,-1 1 0 0 0,6 4 0 0 0,-4-4 7 0 0,0-1-1 0 0,0 1 1 0 0,1-1-1 0 0,-1 0 0 0 0,1-1 1 0 0,0 1-1 0 0,-1-1 1 0 0,1 0-1 0 0,0 0 1 0 0,0-1-1 0 0,0 0 0 0 0,1 0 1 0 0,-1-1-1 0 0,0 1 1 0 0,0-1-1 0 0,0-1 1 0 0,1 1-1 0 0,-1-1 0 0 0,0 0 1 0 0,6-2-1 0 0,85-30-3 0 0,-83 26 38 0 0,-1 0-1 0 0,-1-1 0 0 0,1 0 1 0 0,-2-1-1 0 0,1 0 0 0 0,-1-1 1 0 0,0 0-1 0 0,12-17 0 0 0,-12 13 219 0 0,-1-1 0 0 0,0 0-1 0 0,-2-1 1 0 0,0 0 0 0 0,0 0 0 0 0,4-18-1 0 0,-3 13 307 0 0,-9 21-544 0 0,0-1-1 0 0,0 1 1 0 0,0-1-1 0 0,0 1 1 0 0,0 0-1 0 0,0-1 1 0 0,0 1-1 0 0,1-1 1 0 0,-1 1 0 0 0,0 0-1 0 0,0-1 1 0 0,0 1-1 0 0,1 0 1 0 0,-1-1-1 0 0,0 1 1 0 0,0 0-1 0 0,1 0 1 0 0,-1-1-1 0 0,0 1 1 0 0,1 0-1 0 0,-1 0 1 0 0,0-1 0 0 0,1 1-1 0 0,0 0 1 0 0,3 7 558 0 0,-2 0-439 0 0,25 67-161 0 0,-5-12-12 0 0,-19-56 34 0 0,0 0-1 0 0,1-1 1 0 0,0 1 0 0 0,0-1 0 0 0,7 9-1 0 0,9 11-62 0 0,-15-17 56 0 0,20 26-157 0 0,-23-31 18 0 0,0 0 1 0 0,1-1 0 0 0,-1 1 0 0 0,1-1 0 0 0,-1 0 0 0 0,1 1 0 0 0,0-1 0 0 0,6 3 0 0 0,-4-9-4103 0 0,-1-4 2682 0 0</inkml:trace>
  <inkml:trace contextRef="#ctx0" brushRef="#br0" timeOffset="344.62">57 19 5528 0 0,'-33'9'568'0'0,"9"1"17646"0"0,25-8-17613 0 0,0 0-523 0 0,0 0 1 0 0,1 0-1 0 0,-1-1 0 0 0,1 1 0 0 0,-1 0 0 0 0,1-1 0 0 0,0 1 0 0 0,0-1 0 0 0,-1 0 1 0 0,1 0-1 0 0,0 1 0 0 0,0-1 0 0 0,0-1 0 0 0,1 1 0 0 0,-1 0 0 0 0,0 0 1 0 0,0-1-1 0 0,4 1 0 0 0,5 2 101 0 0,0-1 1 0 0,16 0-1 0 0,176-5 1111 0 0,-150 0-1096 0 0,249-24 119 0 0,-31 1-109 0 0,-203 21-228 0 0,45-2-83 0 0,-90 7 71 0 0,0 1 0 0 0,43 7 0 0 0,-39-3-649 0 0,28 7-1277 0 0,-19-3-5637 0 0,-14-2-363 0 0</inkml:trace>
  <inkml:trace contextRef="#ctx0" brushRef="#br0" timeOffset="808.91">1131 675 6912 0 0,'-2'4'16518'0'0,"11"-4"-15683"0"0,1-1 1 0 0,0-1-1 0 0,18-4 1 0 0,6-2-535 0 0,-19 5-196 0 0,22-8 0 0 0,8-2-1 0 0,200-38 292 0 0,-154 24-293 0 0,2-2 5 0 0,12 1-66 0 0,20-5 23 0 0,-109 31-59 0 0,1-1 0 0 0,-1 2-1 0 0,0 0 1 0 0,0 1 0 0 0,32 4-1 0 0,-36-2-2 0 0,-6-1 7 0 0,-1 0-1 0 0,1 0 1 0 0,-1 0 0 0 0,0 0-1 0 0,0 1 1 0 0,0 0 0 0 0,9 4-1 0 0,-7-2 10 0 0,0 0-1 0 0,-1 0 1 0 0,1 0-1 0 0,-1 1 0 0 0,0 0 1 0 0,0 0-1 0 0,-1 1 1 0 0,0-1-1 0 0,0 1 1 0 0,0 0-1 0 0,0 1 1 0 0,4 9-1 0 0,-3-2-42 0 0,-1 0 0 0 0,0 0-1 0 0,-1 0 1 0 0,-1 0 0 0 0,2 21-1 0 0,3 11-13 0 0,7 51 38 0 0,-5-33 0 0 0,-6-28-16 0 0,-2 0 0 0 0,-1 1 0 0 0,-8 68 0 0 0,-10 19-1488 0 0,12-104 1111 0 0,0-1-1 0 0,-1 1 0 0 0,-1-1 1 0 0,-10 20-1 0 0,14-32-236 0 0,-1 0 0 0 0,-1 0 0 0 0,1 0 0 0 0,-1 0 0 0 0,-11 10 0 0 0,0-4-862 0 0</inkml:trace>
  <inkml:trace contextRef="#ctx0" brushRef="#br0" timeOffset="1276.29">1305 1054 18111 0 0,'0'0'1384'0'0,"0"1"-948"0"0,-4 1-288 0 0,-2-1-68 0 0,5-1 675 0 0,0 0-698 0 0,0 1-1 0 0,0-1 1 0 0,1 0 0 0 0,-1 1 0 0 0,0-1-1 0 0,0 1 1 0 0,0-1 0 0 0,0 1 0 0 0,1-1-1 0 0,-1 1 1 0 0,0 0 0 0 0,0-1-1 0 0,1 1 1 0 0,-1 0 0 0 0,0 0 0 0 0,1-1-1 0 0,-1 1 1 0 0,1 0 0 0 0,-1 2-1 0 0,-9 17 66 0 0,9-18-69 0 0,-1 4-46 0 0,0-1 0 0 0,0 1 0 0 0,1-1 0 0 0,-1 1 0 0 0,1 0 0 0 0,0-1 0 0 0,1 1 0 0 0,-1 0 0 0 0,1 0 0 0 0,1 0 0 0 0,-1-1 0 0 0,1 1 0 0 0,0 0 0 0 0,0 0 0 0 0,2 6 0 0 0,19 53 7 0 0,-20-63 7 0 0,-1 0 0 0 0,0-1 1 0 0,1 1-1 0 0,-1-1 1 0 0,0 1-1 0 0,1-1 0 0 0,0 0 1 0 0,-1 0-1 0 0,1 0 1 0 0,0 0-1 0 0,0 0 0 0 0,-1 0 1 0 0,1 0-1 0 0,0 0 1 0 0,0-1-1 0 0,0 1 0 0 0,0-1 1 0 0,0 1-1 0 0,0-1 1 0 0,2 0-1 0 0,-2 0 10 0 0,0-1 1 0 0,0 1-1 0 0,0-1 1 0 0,0 0-1 0 0,0 1 1 0 0,0-1-1 0 0,0 0 1 0 0,0 0-1 0 0,-1 0 1 0 0,1-1-1 0 0,0 1 1 0 0,-1 0-1 0 0,1-1 1 0 0,0 1-1 0 0,-1-1 1 0 0,0 1-1 0 0,2-3 1 0 0,21-33 1042 0 0,-12-1-866 0 0,-11 35-175 0 0,1 0-1 0 0,-1-1 1 0 0,0 1 0 0 0,0 0-1 0 0,0-1 1 0 0,0 1-1 0 0,-1 0 1 0 0,0-1 0 0 0,1 1-1 0 0,-1-1 1 0 0,0 1 0 0 0,-1 0-1 0 0,1-1 1 0 0,-1 1-1 0 0,1-1 1 0 0,-1 1 0 0 0,0 0-1 0 0,0-1 1 0 0,0 1-1 0 0,-4-6 1 0 0,0 0 68 0 0,0 1 1 0 0,-1 0-1 0 0,0 0 1 0 0,-1 0-1 0 0,0 1 0 0 0,-8-7 1 0 0,13 12-98 0 0,-2-1 42 0 0,1-1-1 0 0,-1 1 0 0 0,-9-5 0 0 0,12 7-37 0 0,-1 1 1 0 0,1-1-1 0 0,0 0 0 0 0,-1 1 0 0 0,1-1 1 0 0,-1 1-1 0 0,1 0 0 0 0,-1 0 0 0 0,0-1 0 0 0,1 1 1 0 0,-1 0-1 0 0,1 0 0 0 0,-1 1 0 0 0,1-1 1 0 0,-1 0-1 0 0,1 0 0 0 0,-3 2 0 0 0,-6 3-37 0 0,-4 8-31 0 0,12-11-26 0 0,0 1-1 0 0,0-1 1 0 0,0 1 0 0 0,0-1 0 0 0,0 1-1 0 0,1 0 1 0 0,0 0 0 0 0,-1-1 0 0 0,1 1-1 0 0,0 0 1 0 0,0 0 0 0 0,1 0-1 0 0,-1 0 1 0 0,0 6 0 0 0,-5 15-2151 0 0,4-14 274 0 0,2 0-3315 0 0,6 1-1428 0 0</inkml:trace>
  <inkml:trace contextRef="#ctx0" brushRef="#br0" timeOffset="1617.28">1546 1171 14368 0 0,'0'0'705'0'0,"5"4"32"0"0,1-1-617 0 0,14 7 6528 0 0,-6-13-6165 0 0,-7 0-417 0 0,-6 3 390 0 0,10-12 56 0 0,-10 11-502 0 0,0 0-1 0 0,0 0 1 0 0,-1 0-1 0 0,1-1 1 0 0,0 1 0 0 0,-1 0-1 0 0,1-1 1 0 0,-1 1-1 0 0,1 0 1 0 0,-1-1-1 0 0,1 1 1 0 0,-1-1-1 0 0,0 1 1 0 0,0-1-1 0 0,0 1 1 0 0,0 0 0 0 0,0-1-1 0 0,0 1 1 0 0,0-1-1 0 0,-1 1 1 0 0,1-1-1 0 0,0 1 1 0 0,-1 0-1 0 0,1-1 1 0 0,-1 1 0 0 0,1 0-1 0 0,-1-1 1 0 0,0 1-1 0 0,0 0 1 0 0,-1-2-1 0 0,-11-15-11 0 0,13 17 3 0 0,-1-1 0 0 0,0 1-1 0 0,0-1 1 0 0,0 0 0 0 0,0 1 0 0 0,0 0 0 0 0,0-1-1 0 0,0 1 1 0 0,0 0 0 0 0,-1-1 0 0 0,1 1 0 0 0,-1 0-1 0 0,1 0 1 0 0,-1 0 0 0 0,-1-1 0 0 0,-3 2 25 0 0,5 0-25 0 0,-1 0-1 0 0,0 0 1 0 0,0 0-1 0 0,1 0 1 0 0,-1 0-1 0 0,0 0 1 0 0,1 0-1 0 0,-1 1 1 0 0,0-1-1 0 0,1 1 1 0 0,-1-1-1 0 0,0 1 1 0 0,1 0-1 0 0,-1 0 1 0 0,1-1-1 0 0,-1 1 1 0 0,1 0-1 0 0,-1 0 1 0 0,1 1-1 0 0,0-1 1 0 0,-2 2-1 0 0,-3 3-36 0 0,4-4-135 0 0,0-1-1 0 0,1 1 1 0 0,-1 0-1 0 0,1 0 1 0 0,-1 0-1 0 0,1-1 1 0 0,0 2-1 0 0,-1-1 0 0 0,1 0 1 0 0,0 0-1 0 0,0 0 1 0 0,1 0-1 0 0,-1 1 1 0 0,0-1-1 0 0,1 0 0 0 0,-1 0 1 0 0,1 4-1 0 0</inkml:trace>
  <inkml:trace contextRef="#ctx0" brushRef="#br0" timeOffset="1945.14">1690 990 14192 0 0,'0'0'8089'0'0,"0"2"-7888"0"0,0 2-192 0 0,0 1 0 0 0,1 0-1 0 0,-1-1 1 0 0,1 1 0 0 0,0-1 0 0 0,1 1-1 0 0,-1-1 1 0 0,1 1 0 0 0,-1-1 0 0 0,1 0 0 0 0,1 0-1 0 0,-1 0 1 0 0,1 0 0 0 0,-1 0 0 0 0,1 0 0 0 0,6 6-1 0 0,-1-3 7 0 0,-2 1-1 0 0,1-1 1 0 0,-1 2-1 0 0,8 13 0 0 0,-7-11 5 0 0,1 0 0 0 0,12 15-1 0 0,21 23 46 0 0,-34-39-64 0 0,-7-9 0 0 0,1-1 0 0 0,-1 0 0 0 0,0 1 0 0 0,1-1 0 0 0,-1 0 0 0 0,0 1 0 0 0,1-1 0 0 0,-1 1 0 0 0,0-1 0 0 0,0 1 0 0 0,0-1 0 0 0,1 1 0 0 0,-1-1 0 0 0,0 0 0 0 0,0 1 0 0 0,0-1 0 0 0,0 1 0 0 0,0-1 0 0 0,0 1 0 0 0,0-1 0 0 0,0 1 0 0 0,0-1 0 0 0,0 1 0 0 0,0-1 0 0 0,0 1 0 0 0,0-1 0 0 0,-1 1 0 0 0,1-1 0 0 0,0 1 0 0 0,0-1 0 0 0,0 1 0 0 0,-1-1 0 0 0,1 1 0 0 0,-1-1 0 0 0,1 2 0 0 0,-4 27 54 0 0,4-29-62 0 0,0 1 1 0 0,0-1 0 0 0,0 1-1 0 0,-1-1 1 0 0,1 1-1 0 0,0-1 1 0 0,0 1 0 0 0,0-1-1 0 0,-1 0 1 0 0,1 1 0 0 0,0-1-1 0 0,0 1 1 0 0,-1-1-1 0 0,1 0 1 0 0,0 1 0 0 0,-1-1-1 0 0,1 1 1 0 0,0-1 0 0 0,-1 0-1 0 0,1 0 1 0 0,-1 1 0 0 0,0-1-1 0 0,-3 0-157 0 0,2 0-373 0 0,-1-1 0 0 0,0 0 0 0 0,1 1 0 0 0,-1-1 0 0 0,1 0 1 0 0,-4-2-1 0 0,0 1-2525 0 0,-8-5-3699 0 0</inkml:trace>
  <inkml:trace contextRef="#ctx0" brushRef="#br0" timeOffset="2289.22">1558 960 16208 0 0,'8'0'786'0'0,"17"-5"1"0"0,84-23 1365 0 0,-15-6 1403 0 0,28-10-2582 0 0,-87 31-3307 0 0,66-33 1 0 0,-56 21-4989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9T03:45:11.132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336 333 14512 0 0,'-5'-4'1313'0'0,"2"3"-1198"0"0,2 0-104 0 0,0 1-1 0 0,0-1 1 0 0,0 1-1 0 0,0-1 1 0 0,0 1-1 0 0,0-1 1 0 0,0 0-1 0 0,0 1 1 0 0,0-1-1 0 0,0 0 1 0 0,0 0-1 0 0,1 0 1 0 0,-2-1 0 0 0,-6-7 2045 0 0,8 9-2018 0 0,-1 0-1 0 0,1 0 1 0 0,0-1-1 0 0,0 1 1 0 0,-1 0-1 0 0,1 0 1 0 0,0 0 0 0 0,0-1-1 0 0,-1 1 1 0 0,1 0-1 0 0,0 0 1 0 0,0-1-1 0 0,0 1 1 0 0,-1 0-1 0 0,1 0 1 0 0,0-1 0 0 0,0 1-1 0 0,0 0 1 0 0,0-1-1 0 0,0 1 1 0 0,0 0-1 0 0,0-1 1 0 0,0 1-1 0 0,0 0 1 0 0,0-1 0 0 0,0 1-1 0 0,0 0 1 0 0,0-1-1 0 0,0 1 1 0 0,0 0-1 0 0,0 0 1 0 0,0-1-1 0 0,0 1 1 0 0,0 0 0 0 0,0-1-1 0 0,0 1 1 0 0,0 0-1 0 0,1 0 1 0 0,-1-1-1 0 0,0 1 1 0 0,0 0-1 0 0,0-1 1 0 0,1 1 0 0 0,-1 0-1 0 0,0 0 1 0 0,0 0-1 0 0,1-1 1 0 0,-1 1-1 0 0,0 0 1 0 0,1 0-1 0 0,3-4-31 0 0,0 0 0 0 0,1 0-1 0 0,-1 1 1 0 0,1-1 0 0 0,0 1 0 0 0,0 0-1 0 0,0 1 1 0 0,1-1 0 0 0,-1 1-1 0 0,1 0 1 0 0,10-2 0 0 0,6 0 38 0 0,41-1 1 0 0,-33 3-63 0 0,20 1 18 0 0,-31 1 0 0 0,25-3 0 0 0,0-1 59 0 0,80 4-1 0 0,9 0 47 0 0,-36-6 4 0 0,161-14 200 0 0,-192 15-223 0 0,139-20 16 0 0,-36 2 143 0 0,-49 9-91 0 0,70-4-21 0 0,-14 2-77 0 0,-117 9-24 0 0,71 0 0 0 0,-115 7-21 0 0,0-1 0 0 0,0-1-1 0 0,0 0 1 0 0,18-6 0 0 0,-33 8 8 0 0,0 0 1 0 0,0 0 0 0 0,1 0-1 0 0,-1 0 1 0 0,0 0 0 0 0,0 0-1 0 0,0 0 1 0 0,0 0 0 0 0,1 0-1 0 0,-1 0 1 0 0,0 0 0 0 0,0 0-1 0 0,0-1 1 0 0,0 1 0 0 0,1 0-1 0 0,-1 0 1 0 0,0 0 0 0 0,0 0-1 0 0,0 0 1 0 0,0 0 0 0 0,0-1-1 0 0,0 1 1 0 0,1 0 0 0 0,-1 0-1 0 0,0 0 1 0 0,0 0 0 0 0,0 0-1 0 0,0-1 1 0 0,0 1 0 0 0,0 0-1 0 0,0 0 1 0 0,0 0 0 0 0,0-1-1 0 0,0 1 1 0 0,0 0 0 0 0,0 0-1 0 0,0 0 1 0 0,0 0 0 0 0,0-1-1 0 0,0 1 1 0 0,0 0 0 0 0,0 0-1 0 0,-7-8 282 0 0,-12-5-45 0 0,7 7-178 0 0,0 1 0 0 0,0 0 0 0 0,-1 1-1 0 0,0 0 1 0 0,-19-2 0 0 0,-42-4-39 0 0,-36-4-1 0 0,58 10-38 0 0,-76 5 0 0 0,-175 28 0 0 0,189-21-26 0 0,-31 6-12 0 0,78-3 38 0 0,-119 22 0 0 0,-2-1 12 0 0,-114 25 39 0 0,251-44-67 0 0,-26 5 17 0 0,-42 1 150 0 0,-76 12-148 0 0,146-24-96 0 0,33-4 103 0 0,0 0 1 0 0,1-2-1 0 0,-1 1 0 0 0,0-2 1 0 0,0 0-1 0 0,0-1 1 0 0,-23-4-1 0 0,24 3 107 0 0,13 2-95 0 0,0 0 0 0 0,0 0 0 0 0,0-1 0 0 0,0 1 0 0 0,0-1 0 0 0,0 1 0 0 0,0-1 0 0 0,-4-1 0 0 0,2-2-9 0 0,3-1-27 0 0,2 5 7 0 0,-1-1 1 0 0,0 0 0 0 0,0 1-1 0 0,0-1 1 0 0,1 1-1 0 0,-1-1 1 0 0,0 1 0 0 0,1-1-1 0 0,-1 1 1 0 0,0-1 0 0 0,1 1-1 0 0,-1-1 1 0 0,1 1 0 0 0,-1 0-1 0 0,1-1 1 0 0,-1 1-1 0 0,1 0 1 0 0,-1-1 0 0 0,1 1-1 0 0,-1 0 1 0 0,1 0 0 0 0,-1-1-1 0 0,1 1 1 0 0,0 0 0 0 0,-1 0-1 0 0,1 0 1 0 0,-1 0-1 0 0,1 0 1 0 0,0 0 0 0 0,-1 0-1 0 0,2 0 1 0 0,-2 0 8 0 0,51-5-15 0 0,-8 1-17 0 0,46-9 1 0 0,-65 9 65 0 0,48-1 0 0 0,-20 2 20 0 0,307-8-271 0 0,-299 11 310 0 0,172 10 146 0 0,-103-3-436 0 0,346-7-3 0 0,-410-2 181 0 0,39-2-46 0 0,246-7 507 0 0,-334 11-448 0 0,71 7 58 0 0,-50-4-13 0 0,-27-1-211 0 0,0-1 0 0 0,16 0 1 0 0,-33-7 261 0 0,3 5-91 0 0,0 0 1 0 0,0 1 0 0 0,0-1 0 0 0,0 1 0 0 0,0 0 0 0 0,-7 1 0 0 0,-11-1-5 0 0,-83-1-45 0 0,48 3-9 0 0,-73 7-367 0 0,91-5 241 0 0,-54 8-352 0 0,-56 3-414 0 0,46-11 254 0 0,-103 2-782 0 0,123-5 965 0 0,-83-2-52 0 0,131-2 545 0 0,-15-1 20 0 0,-89 4 0 0 0,50 7 150 0 0,6-1-24 0 0,-86 18 0 0 0,164-23-127 0 0,0 0 0 0 0,1 1 0 0 0,-1-1 0 0 0,0 1 0 0 0,-4 2 0 0 0,5 1-16 0 0,3-4-61 0 0,3-1-11 0 0,0 0 81 0 0,0 1 0 0 0,0-1 0 0 0,1 0 0 0 0,-1 1 0 0 0,0 0 0 0 0,0-1 0 0 0,0 1 0 0 0,0 0 0 0 0,2 1 0 0 0,13 5 10 0 0,7-5 67 0 0,0 0 0 0 0,0-1 0 0 0,0-2-1 0 0,45-6 1 0 0,-32 3 5 0 0,176-23 69 0 0,67-10-196 0 0,-116 14-1181 0 0,-100 15 110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9T03:45:13.609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116 198 1840 0 0,'0'0'83'0'0,"-12"-4"10"0"0,-7-1 4845 0 0,-4-8-956 0 0,17 10-3809 0 0,5 3 44 0 0,0 0 0 0 0,0 0 1 0 0,1 0-1 0 0,-1-1 1 0 0,0 1-1 0 0,0-1 0 0 0,1 1 1 0 0,-1 0-1 0 0,0-1 1 0 0,0 1-1 0 0,1-1 0 0 0,-1 1 1 0 0,1-1-1 0 0,-1 0 0 0 0,0 1 1 0 0,1-1-1 0 0,-1 0 1 0 0,1 1-1 0 0,-1-1 0 0 0,1 0 1 0 0,0 0-1 0 0,-1 1 1 0 0,1-1-1 0 0,0-1 0 0 0,-1 2-177 0 0,1-1 0 0 0,0 1-1 0 0,0 0 1 0 0,0-1 0 0 0,0 1-1 0 0,0 0 1 0 0,0 0 0 0 0,-1-1-1 0 0,1 1 1 0 0,0 0 0 0 0,0-1-1 0 0,0 1 1 0 0,-1 0-1 0 0,1 0 1 0 0,0 0 0 0 0,0-1-1 0 0,-1 1 1 0 0,1 0 0 0 0,0 0-1 0 0,-1 0 1 0 0,1-1 0 0 0,0 1-1 0 0,-1 0 1 0 0,1 0-1 0 0,0 0 1 0 0,-1 0 0 0 0,1 0-1 0 0,0 0 1 0 0,-1 0 0 0 0,1 0-1 0 0,-1 0-4 0 0,1 0 0 0 0,0 0 0 0 0,-1 0-1 0 0,1 0 1 0 0,0 0 0 0 0,-1 0 0 0 0,1-1 0 0 0,0 1-1 0 0,0 0 1 0 0,-1 0 0 0 0,1 0 0 0 0,0 0-1 0 0,-1 0 1 0 0,1-1 0 0 0,0 1 0 0 0,0 0-1 0 0,-1 0 1 0 0,1 0 0 0 0,0-1 0 0 0,0 1 0 0 0,0 0-1 0 0,-1 0 1 0 0,1-1 0 0 0,0 1 0 0 0,0 0-1 0 0,0 0 1 0 0,0-1 0 0 0,-1 1 0 0 0,1-1-1 0 0,0-1 89 0 0,-1 0-1 0 0,1 0 1 0 0,-1 1-1 0 0,1-1 0 0 0,-1 0 1 0 0,0 0-1 0 0,0 1 0 0 0,-1-3 1 0 0,2 3-103 0 0,-1 0 205 0 0,-7-5 271 0 0,8 6-444 0 0,0 0-1 0 0,-1 0 1 0 0,1 0 0 0 0,0 0-1 0 0,0 0 1 0 0,0 0 0 0 0,-1 0-1 0 0,1 0 1 0 0,0 0 0 0 0,0 0-1 0 0,-1 0 1 0 0,1 0 0 0 0,0 0-1 0 0,0 0 1 0 0,0-1 0 0 0,-1 1-1 0 0,1 0 1 0 0,0 0-1 0 0,0 0 1 0 0,0 0 0 0 0,-1 0-1 0 0,1-1 1 0 0,0 1 0 0 0,0 0-1 0 0,0 0 1 0 0,0 0 0 0 0,0-1-1 0 0,-1 1 1 0 0,1 0 0 0 0,0 0-1 0 0,0 0 1 0 0,0-1 0 0 0,0 1-1 0 0,0 0 1 0 0,0 0 0 0 0,0-1-1 0 0,0 1 1 0 0,0 0 0 0 0,-2-9 732 0 0,2 8-749 0 0,0 0 0 0 0,0 1 0 0 0,0-1 0 0 0,0 1 0 0 0,0-1 1 0 0,0 0-1 0 0,0 1 0 0 0,0-1 0 0 0,0 0 0 0 0,0 1 0 0 0,0-1 0 0 0,0 1 1 0 0,0-1-1 0 0,1 0 0 0 0,-1 1 0 0 0,0-1 0 0 0,1 1 0 0 0,-1-1 0 0 0,0 1 1 0 0,1-1-1 0 0,0-1-69 0 0,0 1 208 0 0,14-22 346 0 0,-11 20-480 0 0,11-9 32 0 0,-12 11-42 0 0,0-1 0 0 0,-1 0-1 0 0,1 0 1 0 0,-1 0-1 0 0,1 0 1 0 0,-1 0 0 0 0,0-1-1 0 0,3-3 1 0 0,-3 5 13 0 0,5 0-33 0 0,0-3-10 0 0,-5 4 8 0 0,0-1 1 0 0,0 0-1 0 0,0 0 0 0 0,0 1 1 0 0,-1-1-1 0 0,1 0 0 0 0,0-1 0 0 0,-1 1 1 0 0,3-2-1 0 0,1 0 69 0 0,-4 2-19 0 0,1 1-258 0 0,-2 0 203 0 0,1 1 0 0 0,0-1 0 0 0,-1 0 0 0 0,1 0 1 0 0,-1 0-1 0 0,1 0 0 0 0,0 0 0 0 0,-1 0 0 0 0,1 0 1 0 0,0 0-1 0 0,-1-1 0 0 0,1 1 0 0 0,-1 0 0 0 0,1 0 1 0 0,0 0-1 0 0,-1-1 0 0 0,1 1 0 0 0,-1 0 1 0 0,1-1-1 0 0,0 0 0 0 0,10-5 67 0 0,-9 5-123 0 0,4 1-179 0 0,-3 1-895 0 0,6 1-352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15"/>
  <sheetViews>
    <sheetView workbookViewId="0">
      <selection activeCell="J15" sqref="J15"/>
    </sheetView>
  </sheetViews>
  <sheetFormatPr defaultRowHeight="14.25" x14ac:dyDescent="0.45"/>
  <cols>
    <col min="1" max="1" width="21.1328125" bestFit="1" customWidth="1"/>
    <col min="2" max="2" width="11" bestFit="1" customWidth="1"/>
    <col min="10" max="10" width="12.33203125" bestFit="1" customWidth="1"/>
  </cols>
  <sheetData>
    <row r="2" spans="1:12" x14ac:dyDescent="0.45">
      <c r="A2" t="s">
        <v>0</v>
      </c>
      <c r="B2">
        <v>3000</v>
      </c>
    </row>
    <row r="3" spans="1:12" x14ac:dyDescent="0.45">
      <c r="A3" t="s">
        <v>3</v>
      </c>
      <c r="B3">
        <v>20000</v>
      </c>
      <c r="G3" t="s">
        <v>20</v>
      </c>
      <c r="H3" s="2">
        <f>MIN(L15:L115)</f>
        <v>6</v>
      </c>
    </row>
    <row r="4" spans="1:12" x14ac:dyDescent="0.45">
      <c r="A4" t="s">
        <v>5</v>
      </c>
      <c r="B4">
        <v>30000</v>
      </c>
    </row>
    <row r="5" spans="1:12" x14ac:dyDescent="0.45">
      <c r="A5" t="s">
        <v>6</v>
      </c>
      <c r="B5" s="1">
        <v>0.04</v>
      </c>
    </row>
    <row r="6" spans="1:12" x14ac:dyDescent="0.45">
      <c r="A6" t="s">
        <v>8</v>
      </c>
      <c r="B6">
        <v>10000</v>
      </c>
    </row>
    <row r="7" spans="1:12" x14ac:dyDescent="0.45">
      <c r="A7" t="s">
        <v>9</v>
      </c>
      <c r="B7">
        <v>1500</v>
      </c>
    </row>
    <row r="8" spans="1:12" x14ac:dyDescent="0.45">
      <c r="A8" t="s">
        <v>10</v>
      </c>
      <c r="B8" s="1">
        <v>0.02</v>
      </c>
    </row>
    <row r="9" spans="1:12" x14ac:dyDescent="0.45">
      <c r="A9" t="s">
        <v>15</v>
      </c>
      <c r="B9" s="1">
        <v>7.0000000000000007E-2</v>
      </c>
    </row>
    <row r="14" spans="1:12" x14ac:dyDescent="0.45">
      <c r="A14" t="s">
        <v>1</v>
      </c>
      <c r="B14" t="s">
        <v>2</v>
      </c>
      <c r="C14" t="s">
        <v>4</v>
      </c>
      <c r="D14" t="s">
        <v>7</v>
      </c>
      <c r="E14" t="s">
        <v>11</v>
      </c>
      <c r="F14" t="s">
        <v>12</v>
      </c>
      <c r="G14" t="s">
        <v>13</v>
      </c>
      <c r="H14" t="s">
        <v>14</v>
      </c>
      <c r="I14" t="s">
        <v>16</v>
      </c>
      <c r="J14" t="s">
        <v>17</v>
      </c>
      <c r="K14" t="s">
        <v>18</v>
      </c>
      <c r="L14" t="s">
        <v>19</v>
      </c>
    </row>
    <row r="15" spans="1:12" x14ac:dyDescent="0.45">
      <c r="A15">
        <v>0</v>
      </c>
      <c r="B15">
        <f>trainingcost</f>
        <v>3000</v>
      </c>
      <c r="G15">
        <f>-B15-C15+D15-E15-F15</f>
        <v>-3000</v>
      </c>
      <c r="H15">
        <f>(1+i)^-A15</f>
        <v>1</v>
      </c>
      <c r="I15">
        <f>G15*H15</f>
        <v>-3000</v>
      </c>
      <c r="J15">
        <f>I15</f>
        <v>-3000</v>
      </c>
      <c r="K15">
        <f>IF(J15&gt;0,1,0)</f>
        <v>0</v>
      </c>
      <c r="L15" t="str">
        <f>IF(AND(K15&gt;0,K14=0),A15,"")</f>
        <v/>
      </c>
    </row>
    <row r="16" spans="1:12" x14ac:dyDescent="0.45">
      <c r="A16">
        <v>0.25</v>
      </c>
      <c r="B16">
        <f>trainingcost</f>
        <v>3000</v>
      </c>
      <c r="C16">
        <f>lostprod/4</f>
        <v>5000</v>
      </c>
      <c r="G16">
        <f t="shared" ref="G16:G79" si="0">-B16-C16+D16-E16-F16</f>
        <v>-8000</v>
      </c>
      <c r="H16">
        <f>(1+i)^-A16</f>
        <v>0.98322758761421225</v>
      </c>
      <c r="I16">
        <f t="shared" ref="I16:I79" si="1">G16*H16</f>
        <v>-7865.8207009136977</v>
      </c>
      <c r="J16">
        <f>J15+I16</f>
        <v>-10865.820700913697</v>
      </c>
      <c r="K16">
        <f t="shared" ref="K16:K79" si="2">IF(J16&gt;0,1,0)</f>
        <v>0</v>
      </c>
      <c r="L16" t="str">
        <f t="shared" ref="L16:L79" si="3">IF(AND(K16&gt;0,K15=0),A16,"")</f>
        <v/>
      </c>
    </row>
    <row r="17" spans="1:12" x14ac:dyDescent="0.45">
      <c r="A17">
        <v>0.5</v>
      </c>
      <c r="B17">
        <f>trainingcost</f>
        <v>3000</v>
      </c>
      <c r="C17">
        <f>lostprod/4</f>
        <v>5000</v>
      </c>
      <c r="G17">
        <f t="shared" si="0"/>
        <v>-8000</v>
      </c>
      <c r="H17">
        <f>(1+i)^-A17</f>
        <v>0.96673648904566356</v>
      </c>
      <c r="I17">
        <f t="shared" si="1"/>
        <v>-7733.8919123653086</v>
      </c>
      <c r="J17">
        <f t="shared" ref="J17:J80" si="4">J16+I17</f>
        <v>-18599.712613279007</v>
      </c>
      <c r="K17">
        <f t="shared" si="2"/>
        <v>0</v>
      </c>
      <c r="L17" t="str">
        <f t="shared" si="3"/>
        <v/>
      </c>
    </row>
    <row r="18" spans="1:12" x14ac:dyDescent="0.45">
      <c r="A18">
        <v>0.75</v>
      </c>
      <c r="B18">
        <f>trainingcost</f>
        <v>3000</v>
      </c>
      <c r="C18">
        <f>lostprod/4</f>
        <v>5000</v>
      </c>
      <c r="G18">
        <f t="shared" si="0"/>
        <v>-8000</v>
      </c>
      <c r="H18">
        <f>(1+i)^-A18</f>
        <v>0.95052198598300108</v>
      </c>
      <c r="I18">
        <f t="shared" si="1"/>
        <v>-7604.1758878640085</v>
      </c>
      <c r="J18">
        <f t="shared" si="4"/>
        <v>-26203.888501143017</v>
      </c>
      <c r="K18">
        <f t="shared" si="2"/>
        <v>0</v>
      </c>
      <c r="L18" t="str">
        <f t="shared" si="3"/>
        <v/>
      </c>
    </row>
    <row r="19" spans="1:12" x14ac:dyDescent="0.45">
      <c r="A19">
        <v>1</v>
      </c>
      <c r="B19">
        <f>trainingcost</f>
        <v>3000</v>
      </c>
      <c r="C19">
        <f>lostprod/4</f>
        <v>5000</v>
      </c>
      <c r="G19">
        <f t="shared" si="0"/>
        <v>-8000</v>
      </c>
      <c r="H19">
        <f>(1+i)^-A19</f>
        <v>0.93457943925233644</v>
      </c>
      <c r="I19">
        <f t="shared" si="1"/>
        <v>-7476.6355140186915</v>
      </c>
      <c r="J19">
        <f t="shared" si="4"/>
        <v>-33680.524015161711</v>
      </c>
      <c r="K19">
        <f t="shared" si="2"/>
        <v>0</v>
      </c>
      <c r="L19" t="str">
        <f t="shared" si="3"/>
        <v/>
      </c>
    </row>
    <row r="20" spans="1:12" x14ac:dyDescent="0.45">
      <c r="A20">
        <v>1.25</v>
      </c>
      <c r="B20">
        <f>trainingcost</f>
        <v>3000</v>
      </c>
      <c r="C20">
        <f>lostprod/4</f>
        <v>5000</v>
      </c>
      <c r="G20">
        <f t="shared" si="0"/>
        <v>-8000</v>
      </c>
      <c r="H20">
        <f>(1+i)^-A20</f>
        <v>0.91890428748991804</v>
      </c>
      <c r="I20">
        <f t="shared" si="1"/>
        <v>-7351.2342999193443</v>
      </c>
      <c r="J20">
        <f t="shared" si="4"/>
        <v>-41031.758315081053</v>
      </c>
      <c r="K20">
        <f t="shared" si="2"/>
        <v>0</v>
      </c>
      <c r="L20" t="str">
        <f t="shared" si="3"/>
        <v/>
      </c>
    </row>
    <row r="21" spans="1:12" x14ac:dyDescent="0.45">
      <c r="A21">
        <v>1.5</v>
      </c>
      <c r="B21">
        <f>trainingcost</f>
        <v>3000</v>
      </c>
      <c r="C21">
        <f>lostprod/4</f>
        <v>5000</v>
      </c>
      <c r="G21">
        <f t="shared" si="0"/>
        <v>-8000</v>
      </c>
      <c r="H21">
        <f>(1+i)^-A21</f>
        <v>0.90349204583706866</v>
      </c>
      <c r="I21">
        <f t="shared" si="1"/>
        <v>-7227.9363666965492</v>
      </c>
      <c r="J21">
        <f t="shared" si="4"/>
        <v>-48259.694681777604</v>
      </c>
      <c r="K21">
        <f t="shared" si="2"/>
        <v>0</v>
      </c>
      <c r="L21" t="str">
        <f t="shared" si="3"/>
        <v/>
      </c>
    </row>
    <row r="22" spans="1:12" x14ac:dyDescent="0.45">
      <c r="A22">
        <v>1.75</v>
      </c>
      <c r="B22">
        <f>trainingcost</f>
        <v>3000</v>
      </c>
      <c r="C22">
        <f>lostprod/4</f>
        <v>5000</v>
      </c>
      <c r="G22">
        <f t="shared" si="0"/>
        <v>-8000</v>
      </c>
      <c r="H22">
        <f>(1+i)^-A22</f>
        <v>0.88833830465701036</v>
      </c>
      <c r="I22">
        <f t="shared" si="1"/>
        <v>-7106.7064372560826</v>
      </c>
      <c r="J22">
        <f t="shared" si="4"/>
        <v>-55366.40111903369</v>
      </c>
      <c r="K22">
        <f t="shared" si="2"/>
        <v>0</v>
      </c>
      <c r="L22" t="str">
        <f t="shared" si="3"/>
        <v/>
      </c>
    </row>
    <row r="23" spans="1:12" x14ac:dyDescent="0.45">
      <c r="A23">
        <v>2</v>
      </c>
      <c r="C23">
        <f>lostprod/4</f>
        <v>5000</v>
      </c>
      <c r="G23">
        <f t="shared" si="0"/>
        <v>-5000</v>
      </c>
      <c r="H23">
        <f>(1+i)^-A23</f>
        <v>0.87343872827321156</v>
      </c>
      <c r="I23">
        <f t="shared" si="1"/>
        <v>-4367.1936413660578</v>
      </c>
      <c r="J23">
        <f t="shared" si="4"/>
        <v>-59733.594760399748</v>
      </c>
      <c r="K23">
        <f t="shared" si="2"/>
        <v>0</v>
      </c>
      <c r="L23" t="str">
        <f t="shared" si="3"/>
        <v/>
      </c>
    </row>
    <row r="24" spans="1:12" x14ac:dyDescent="0.45">
      <c r="A24">
        <v>2.25</v>
      </c>
      <c r="D24">
        <f>(add_rev/4)*(1+inc_rev)^(INT(A24-0.25)-$A$23)</f>
        <v>7500</v>
      </c>
      <c r="E24">
        <f>(add_salary/4)*(1+inc_salbon)^(INT(A24-0.25)-$A$23)</f>
        <v>2500</v>
      </c>
      <c r="G24">
        <f t="shared" si="0"/>
        <v>5000</v>
      </c>
      <c r="H24">
        <f>(1+i)^-A24</f>
        <v>0.85878905372889525</v>
      </c>
      <c r="I24">
        <f t="shared" si="1"/>
        <v>4293.9452686444765</v>
      </c>
      <c r="J24">
        <f t="shared" si="4"/>
        <v>-55439.64949175527</v>
      </c>
      <c r="K24">
        <f t="shared" si="2"/>
        <v>0</v>
      </c>
      <c r="L24" t="str">
        <f t="shared" si="3"/>
        <v/>
      </c>
    </row>
    <row r="25" spans="1:12" x14ac:dyDescent="0.45">
      <c r="A25">
        <v>2.5</v>
      </c>
      <c r="D25">
        <f>(add_rev/4)*(1+inc_rev)^(INT(A25-0.25)-$A$23)</f>
        <v>7500</v>
      </c>
      <c r="E25">
        <f>(add_salary/4)*(1+inc_salbon)^(INT(A25-0.25)-$A$23)</f>
        <v>2500</v>
      </c>
      <c r="G25">
        <f t="shared" si="0"/>
        <v>5000</v>
      </c>
      <c r="H25">
        <f>(1+i)^-A25</f>
        <v>0.84438508956735392</v>
      </c>
      <c r="I25">
        <f t="shared" si="1"/>
        <v>4221.9254478367693</v>
      </c>
      <c r="J25">
        <f t="shared" si="4"/>
        <v>-51217.724043918497</v>
      </c>
      <c r="K25">
        <f t="shared" si="2"/>
        <v>0</v>
      </c>
      <c r="L25" t="str">
        <f t="shared" si="3"/>
        <v/>
      </c>
    </row>
    <row r="26" spans="1:12" x14ac:dyDescent="0.45">
      <c r="A26">
        <v>2.75</v>
      </c>
      <c r="D26">
        <f>(add_rev/4)*(1+inc_rev)^(INT(A26-0.25)-$A$23)</f>
        <v>7500</v>
      </c>
      <c r="E26">
        <f>(add_salary/4)*(1+inc_salbon)^(INT(A26-0.25)-$A$23)</f>
        <v>2500</v>
      </c>
      <c r="G26">
        <f t="shared" si="0"/>
        <v>5000</v>
      </c>
      <c r="H26">
        <f>(1+i)^-A26</f>
        <v>0.83022271463272002</v>
      </c>
      <c r="I26">
        <f t="shared" si="1"/>
        <v>4151.1135731636004</v>
      </c>
      <c r="J26">
        <f t="shared" si="4"/>
        <v>-47066.610470754895</v>
      </c>
      <c r="K26">
        <f t="shared" si="2"/>
        <v>0</v>
      </c>
      <c r="L26" t="str">
        <f t="shared" si="3"/>
        <v/>
      </c>
    </row>
    <row r="27" spans="1:12" x14ac:dyDescent="0.45">
      <c r="A27">
        <v>3</v>
      </c>
      <c r="D27">
        <f>(add_rev/4)*(1+inc_rev)^(INT(A27-0.25)-$A$23)</f>
        <v>7500</v>
      </c>
      <c r="E27">
        <f>(add_salary/4)*(1+inc_salbon)^(INT(A27-0.25)-$A$23)</f>
        <v>2500</v>
      </c>
      <c r="F27">
        <f>IF(INT(A27)=A27,add_bonus*(1+inc_salbon)^(A27-$A$27),0)</f>
        <v>1500</v>
      </c>
      <c r="G27">
        <f t="shared" si="0"/>
        <v>3500</v>
      </c>
      <c r="H27">
        <f>(1+i)^-A27</f>
        <v>0.81629787689085187</v>
      </c>
      <c r="I27">
        <f t="shared" si="1"/>
        <v>2857.0425691179817</v>
      </c>
      <c r="J27">
        <f t="shared" si="4"/>
        <v>-44209.56790163691</v>
      </c>
      <c r="K27">
        <f t="shared" si="2"/>
        <v>0</v>
      </c>
      <c r="L27" t="str">
        <f t="shared" si="3"/>
        <v/>
      </c>
    </row>
    <row r="28" spans="1:12" x14ac:dyDescent="0.45">
      <c r="A28">
        <v>3.25</v>
      </c>
      <c r="D28">
        <f>(add_rev/4)*(1+inc_rev)^(INT(A28-0.25)-$A$23)</f>
        <v>7800</v>
      </c>
      <c r="E28">
        <f>(add_salary/4)*(1+inc_salbon)^(INT(A28-0.25)-$A$23)</f>
        <v>2550</v>
      </c>
      <c r="F28">
        <f>IF(INT(A28)=A28,add_bonus*(1+inc_salbon)^(A28-$A$27),0)</f>
        <v>0</v>
      </c>
      <c r="G28">
        <f t="shared" si="0"/>
        <v>5250</v>
      </c>
      <c r="H28">
        <f>(1+i)^-A28</f>
        <v>0.80260659226999553</v>
      </c>
      <c r="I28">
        <f t="shared" si="1"/>
        <v>4213.6846094174762</v>
      </c>
      <c r="J28">
        <f t="shared" si="4"/>
        <v>-39995.883292219434</v>
      </c>
      <c r="K28">
        <f t="shared" si="2"/>
        <v>0</v>
      </c>
      <c r="L28" t="str">
        <f t="shared" si="3"/>
        <v/>
      </c>
    </row>
    <row r="29" spans="1:12" x14ac:dyDescent="0.45">
      <c r="A29">
        <v>3.5</v>
      </c>
      <c r="D29">
        <f>(add_rev/4)*(1+inc_rev)^(INT(A29-0.25)-$A$23)</f>
        <v>7800</v>
      </c>
      <c r="E29">
        <f>(add_salary/4)*(1+inc_salbon)^(INT(A29-0.25)-$A$23)</f>
        <v>2550</v>
      </c>
      <c r="F29">
        <f>IF(INT(A29)=A29,add_bonus*(1+inc_salbon)^(A29-$A$27),0)</f>
        <v>0</v>
      </c>
      <c r="G29">
        <f t="shared" si="0"/>
        <v>5250</v>
      </c>
      <c r="H29">
        <f>(1+i)^-A29</f>
        <v>0.78914494352089137</v>
      </c>
      <c r="I29">
        <f t="shared" si="1"/>
        <v>4143.0109534846797</v>
      </c>
      <c r="J29">
        <f t="shared" si="4"/>
        <v>-35852.872338734756</v>
      </c>
      <c r="K29">
        <f t="shared" si="2"/>
        <v>0</v>
      </c>
      <c r="L29" t="str">
        <f t="shared" si="3"/>
        <v/>
      </c>
    </row>
    <row r="30" spans="1:12" x14ac:dyDescent="0.45">
      <c r="A30">
        <v>3.75</v>
      </c>
      <c r="D30">
        <f>(add_rev/4)*(1+inc_rev)^(INT(A30-0.25)-$A$23)</f>
        <v>7800</v>
      </c>
      <c r="E30">
        <f>(add_salary/4)*(1+inc_salbon)^(INT(A30-0.25)-$A$23)</f>
        <v>2550</v>
      </c>
      <c r="F30">
        <f>IF(INT(A30)=A30,add_bonus*(1+inc_salbon)^(A30-$A$27),0)</f>
        <v>0</v>
      </c>
      <c r="G30">
        <f t="shared" si="0"/>
        <v>5250</v>
      </c>
      <c r="H30">
        <f>(1+i)^-A30</f>
        <v>0.77590907909599982</v>
      </c>
      <c r="I30">
        <f t="shared" si="1"/>
        <v>4073.5226652539991</v>
      </c>
      <c r="J30">
        <f t="shared" si="4"/>
        <v>-31779.349673480756</v>
      </c>
      <c r="K30">
        <f t="shared" si="2"/>
        <v>0</v>
      </c>
      <c r="L30" t="str">
        <f t="shared" si="3"/>
        <v/>
      </c>
    </row>
    <row r="31" spans="1:12" x14ac:dyDescent="0.45">
      <c r="A31">
        <v>4</v>
      </c>
      <c r="D31">
        <f>(add_rev/4)*(1+inc_rev)^(INT(A31-0.25)-$A$23)</f>
        <v>7800</v>
      </c>
      <c r="E31">
        <f>(add_salary/4)*(1+inc_salbon)^(INT(A31-0.25)-$A$23)</f>
        <v>2550</v>
      </c>
      <c r="F31">
        <f>IF(INT(A31)=A31,add_bonus*(1+inc_salbon)^(A31-$A$27),0)</f>
        <v>1530</v>
      </c>
      <c r="G31">
        <f t="shared" si="0"/>
        <v>3720</v>
      </c>
      <c r="H31">
        <f>(1+i)^-A31</f>
        <v>0.7628952120475252</v>
      </c>
      <c r="I31">
        <f t="shared" si="1"/>
        <v>2837.9701888167938</v>
      </c>
      <c r="J31">
        <f t="shared" si="4"/>
        <v>-28941.379484663961</v>
      </c>
      <c r="K31">
        <f t="shared" si="2"/>
        <v>0</v>
      </c>
      <c r="L31" t="str">
        <f t="shared" si="3"/>
        <v/>
      </c>
    </row>
    <row r="32" spans="1:12" x14ac:dyDescent="0.45">
      <c r="A32">
        <v>4.25</v>
      </c>
      <c r="D32">
        <f>(add_rev/4)*(1+inc_rev)^(INT(A32-0.25)-$A$23)</f>
        <v>8112.0000000000009</v>
      </c>
      <c r="E32">
        <f>(add_salary/4)*(1+inc_salbon)^(INT(A32-0.25)-$A$23)</f>
        <v>2601</v>
      </c>
      <c r="F32">
        <f>IF(INT(A32)=A32,add_bonus*(1+inc_salbon)^(A32-$A$27),0)</f>
        <v>0</v>
      </c>
      <c r="G32">
        <f t="shared" si="0"/>
        <v>5511.0000000000009</v>
      </c>
      <c r="H32">
        <f>(1+i)^-A32</f>
        <v>0.75009961894392096</v>
      </c>
      <c r="I32">
        <f t="shared" si="1"/>
        <v>4133.798999999949</v>
      </c>
      <c r="J32">
        <f t="shared" si="4"/>
        <v>-24807.580484664013</v>
      </c>
      <c r="K32">
        <f t="shared" si="2"/>
        <v>0</v>
      </c>
      <c r="L32" t="str">
        <f t="shared" si="3"/>
        <v/>
      </c>
    </row>
    <row r="33" spans="1:12" x14ac:dyDescent="0.45">
      <c r="A33">
        <v>4.5</v>
      </c>
      <c r="D33">
        <f>(add_rev/4)*(1+inc_rev)^(INT(A33-0.25)-$A$23)</f>
        <v>8112.0000000000009</v>
      </c>
      <c r="E33">
        <f>(add_salary/4)*(1+inc_salbon)^(INT(A33-0.25)-$A$23)</f>
        <v>2601</v>
      </c>
      <c r="F33">
        <f>IF(INT(A33)=A33,add_bonus*(1+inc_salbon)^(A33-$A$27),0)</f>
        <v>0</v>
      </c>
      <c r="G33">
        <f t="shared" si="0"/>
        <v>5511.0000000000009</v>
      </c>
      <c r="H33">
        <f>(1+i)^-A33</f>
        <v>0.73751863880457136</v>
      </c>
      <c r="I33">
        <f t="shared" si="1"/>
        <v>4064.4652184519932</v>
      </c>
      <c r="J33">
        <f t="shared" si="4"/>
        <v>-20743.115266212018</v>
      </c>
      <c r="K33">
        <f t="shared" si="2"/>
        <v>0</v>
      </c>
      <c r="L33" t="str">
        <f t="shared" si="3"/>
        <v/>
      </c>
    </row>
    <row r="34" spans="1:12" x14ac:dyDescent="0.45">
      <c r="A34">
        <v>4.75</v>
      </c>
      <c r="D34">
        <f>(add_rev/4)*(1+inc_rev)^(INT(A34-0.25)-$A$23)</f>
        <v>8112.0000000000009</v>
      </c>
      <c r="E34">
        <f>(add_salary/4)*(1+inc_salbon)^(INT(A34-0.25)-$A$23)</f>
        <v>2601</v>
      </c>
      <c r="F34">
        <f>IF(INT(A34)=A34,add_bonus*(1+inc_salbon)^(A34-$A$27),0)</f>
        <v>0</v>
      </c>
      <c r="G34">
        <f t="shared" si="0"/>
        <v>5511.0000000000009</v>
      </c>
      <c r="H34">
        <f>(1+i)^-A34</f>
        <v>0.72514867205233635</v>
      </c>
      <c r="I34">
        <f t="shared" si="1"/>
        <v>3996.2943316804262</v>
      </c>
      <c r="J34">
        <f t="shared" si="4"/>
        <v>-16746.820934531592</v>
      </c>
      <c r="K34">
        <f t="shared" si="2"/>
        <v>0</v>
      </c>
      <c r="L34" t="str">
        <f t="shared" si="3"/>
        <v/>
      </c>
    </row>
    <row r="35" spans="1:12" x14ac:dyDescent="0.45">
      <c r="A35">
        <v>5</v>
      </c>
      <c r="D35">
        <f>(add_rev/4)*(1+inc_rev)^(INT(A35-0.25)-$A$23)</f>
        <v>8112.0000000000009</v>
      </c>
      <c r="E35">
        <f>(add_salary/4)*(1+inc_salbon)^(INT(A35-0.25)-$A$23)</f>
        <v>2601</v>
      </c>
      <c r="F35">
        <f>IF(INT(A35)=A35,add_bonus*(1+inc_salbon)^(A35-$A$27),0)</f>
        <v>1560.6</v>
      </c>
      <c r="G35">
        <f t="shared" si="0"/>
        <v>3950.400000000001</v>
      </c>
      <c r="H35">
        <f>(1+i)^-A35</f>
        <v>0.71298617948366838</v>
      </c>
      <c r="I35">
        <f t="shared" si="1"/>
        <v>2816.5806034322841</v>
      </c>
      <c r="J35">
        <f t="shared" si="4"/>
        <v>-13930.240331099307</v>
      </c>
      <c r="K35">
        <f t="shared" si="2"/>
        <v>0</v>
      </c>
      <c r="L35" t="str">
        <f t="shared" si="3"/>
        <v/>
      </c>
    </row>
    <row r="36" spans="1:12" x14ac:dyDescent="0.45">
      <c r="A36">
        <v>5.25</v>
      </c>
      <c r="D36">
        <f>(add_rev/4)*(1+inc_rev)^(INT(A36-0.25)-$A$23)</f>
        <v>8436.4800000000014</v>
      </c>
      <c r="E36">
        <f>(add_salary/4)*(1+inc_salbon)^(INT(A36-0.25)-$A$23)</f>
        <v>2653.02</v>
      </c>
      <c r="F36">
        <f>IF(INT(A36)=A36,add_bonus*(1+inc_salbon)^(A36-$A$27),0)</f>
        <v>0</v>
      </c>
      <c r="G36">
        <f t="shared" si="0"/>
        <v>5783.4600000000009</v>
      </c>
      <c r="H36">
        <f>(1+i)^-A36</f>
        <v>0.7010276812560009</v>
      </c>
      <c r="I36">
        <f t="shared" si="1"/>
        <v>4054.3655534368318</v>
      </c>
      <c r="J36">
        <f t="shared" si="4"/>
        <v>-9875.874777662475</v>
      </c>
      <c r="K36">
        <f t="shared" si="2"/>
        <v>0</v>
      </c>
      <c r="L36" t="str">
        <f t="shared" si="3"/>
        <v/>
      </c>
    </row>
    <row r="37" spans="1:12" x14ac:dyDescent="0.45">
      <c r="A37">
        <v>5.5</v>
      </c>
      <c r="D37">
        <f>(add_rev/4)*(1+inc_rev)^(INT(A37-0.25)-$A$23)</f>
        <v>8436.4800000000014</v>
      </c>
      <c r="E37">
        <f>(add_salary/4)*(1+inc_salbon)^(INT(A37-0.25)-$A$23)</f>
        <v>2653.02</v>
      </c>
      <c r="F37">
        <f>IF(INT(A37)=A37,add_bonus*(1+inc_salbon)^(A37-$A$27),0)</f>
        <v>0</v>
      </c>
      <c r="G37">
        <f t="shared" si="0"/>
        <v>5783.4600000000009</v>
      </c>
      <c r="H37">
        <f>(1+i)^-A37</f>
        <v>0.68926975589212269</v>
      </c>
      <c r="I37">
        <f t="shared" si="1"/>
        <v>3986.3640624118566</v>
      </c>
      <c r="J37">
        <f t="shared" si="4"/>
        <v>-5889.5107152506189</v>
      </c>
      <c r="K37">
        <f t="shared" si="2"/>
        <v>0</v>
      </c>
      <c r="L37" t="str">
        <f t="shared" si="3"/>
        <v/>
      </c>
    </row>
    <row r="38" spans="1:12" x14ac:dyDescent="0.45">
      <c r="A38">
        <v>5.75</v>
      </c>
      <c r="D38">
        <f>(add_rev/4)*(1+inc_rev)^(INT(A38-0.25)-$A$23)</f>
        <v>8436.4800000000014</v>
      </c>
      <c r="E38">
        <f>(add_salary/4)*(1+inc_salbon)^(INT(A38-0.25)-$A$23)</f>
        <v>2653.02</v>
      </c>
      <c r="F38">
        <f>IF(INT(A38)=A38,add_bonus*(1+inc_salbon)^(A38-$A$27),0)</f>
        <v>0</v>
      </c>
      <c r="G38">
        <f t="shared" si="0"/>
        <v>5783.4600000000009</v>
      </c>
      <c r="H38">
        <f>(1+i)^-A38</f>
        <v>0.67770903930124882</v>
      </c>
      <c r="I38">
        <f t="shared" si="1"/>
        <v>3919.5031204372012</v>
      </c>
      <c r="J38">
        <f t="shared" si="4"/>
        <v>-1970.0075948134177</v>
      </c>
      <c r="K38">
        <f t="shared" si="2"/>
        <v>0</v>
      </c>
      <c r="L38" t="str">
        <f t="shared" si="3"/>
        <v/>
      </c>
    </row>
    <row r="39" spans="1:12" x14ac:dyDescent="0.45">
      <c r="A39">
        <v>6</v>
      </c>
      <c r="D39">
        <f>(add_rev/4)*(1+inc_rev)^(INT(A39-0.25)-$A$23)</f>
        <v>8436.4800000000014</v>
      </c>
      <c r="E39">
        <f>(add_salary/4)*(1+inc_salbon)^(INT(A39-0.25)-$A$23)</f>
        <v>2653.02</v>
      </c>
      <c r="F39">
        <f>IF(INT(A39)=A39,add_bonus*(1+inc_salbon)^(A39-$A$27),0)</f>
        <v>1591.8119999999999</v>
      </c>
      <c r="G39">
        <f t="shared" si="0"/>
        <v>4191.648000000001</v>
      </c>
      <c r="H39">
        <f>(1+i)^-A39</f>
        <v>0.66634222381651254</v>
      </c>
      <c r="I39">
        <f t="shared" si="1"/>
        <v>2793.0720497760381</v>
      </c>
      <c r="J39">
        <f t="shared" si="4"/>
        <v>823.0644549626204</v>
      </c>
      <c r="K39">
        <f t="shared" si="2"/>
        <v>1</v>
      </c>
      <c r="L39">
        <f t="shared" si="3"/>
        <v>6</v>
      </c>
    </row>
    <row r="40" spans="1:12" x14ac:dyDescent="0.45">
      <c r="A40">
        <v>6.25</v>
      </c>
      <c r="D40">
        <f>(add_rev/4)*(1+inc_rev)^(INT(A40-0.25)-$A$23)</f>
        <v>8773.9392000000007</v>
      </c>
      <c r="E40">
        <f>(add_salary/4)*(1+inc_salbon)^(INT(A40-0.25)-$A$23)</f>
        <v>2706.0803999999998</v>
      </c>
      <c r="F40">
        <f>IF(INT(A40)=A40,add_bonus*(1+inc_salbon)^(A40-$A$27),0)</f>
        <v>0</v>
      </c>
      <c r="G40">
        <f t="shared" si="0"/>
        <v>6067.8588000000009</v>
      </c>
      <c r="H40">
        <f>(1+i)^-A40</f>
        <v>0.65516605724859889</v>
      </c>
      <c r="I40">
        <f t="shared" si="1"/>
        <v>3975.4551259372151</v>
      </c>
      <c r="J40">
        <f t="shared" si="4"/>
        <v>4798.519580899836</v>
      </c>
      <c r="K40">
        <f t="shared" si="2"/>
        <v>1</v>
      </c>
      <c r="L40" t="str">
        <f t="shared" si="3"/>
        <v/>
      </c>
    </row>
    <row r="41" spans="1:12" x14ac:dyDescent="0.45">
      <c r="A41">
        <v>6.5</v>
      </c>
      <c r="D41">
        <f>(add_rev/4)*(1+inc_rev)^(INT(A41-0.25)-$A$23)</f>
        <v>8773.9392000000007</v>
      </c>
      <c r="E41">
        <f>(add_salary/4)*(1+inc_salbon)^(INT(A41-0.25)-$A$23)</f>
        <v>2706.0803999999998</v>
      </c>
      <c r="F41">
        <f>IF(INT(A41)=A41,add_bonus*(1+inc_salbon)^(A41-$A$27),0)</f>
        <v>0</v>
      </c>
      <c r="G41">
        <f t="shared" si="0"/>
        <v>6067.8588000000009</v>
      </c>
      <c r="H41">
        <f>(1+i)^-A41</f>
        <v>0.64417734195525478</v>
      </c>
      <c r="I41">
        <f t="shared" si="1"/>
        <v>3908.7771531438025</v>
      </c>
      <c r="J41">
        <f t="shared" si="4"/>
        <v>8707.2967340436389</v>
      </c>
      <c r="K41">
        <f t="shared" si="2"/>
        <v>1</v>
      </c>
      <c r="L41" t="str">
        <f t="shared" si="3"/>
        <v/>
      </c>
    </row>
    <row r="42" spans="1:12" x14ac:dyDescent="0.45">
      <c r="A42">
        <v>6.75</v>
      </c>
      <c r="D42">
        <f>(add_rev/4)*(1+inc_rev)^(INT(A42-0.25)-$A$23)</f>
        <v>8773.9392000000007</v>
      </c>
      <c r="E42">
        <f>(add_salary/4)*(1+inc_salbon)^(INT(A42-0.25)-$A$23)</f>
        <v>2706.0803999999998</v>
      </c>
      <c r="F42">
        <f>IF(INT(A42)=A42,add_bonus*(1+inc_salbon)^(A42-$A$27),0)</f>
        <v>0</v>
      </c>
      <c r="G42">
        <f t="shared" si="0"/>
        <v>6067.8588000000009</v>
      </c>
      <c r="H42">
        <f>(1+i)^-A42</f>
        <v>0.63337293392640082</v>
      </c>
      <c r="I42">
        <f t="shared" si="1"/>
        <v>3843.2175308071305</v>
      </c>
      <c r="J42">
        <f t="shared" si="4"/>
        <v>12550.51426485077</v>
      </c>
      <c r="K42">
        <f t="shared" si="2"/>
        <v>1</v>
      </c>
      <c r="L42" t="str">
        <f t="shared" si="3"/>
        <v/>
      </c>
    </row>
    <row r="43" spans="1:12" x14ac:dyDescent="0.45">
      <c r="A43">
        <v>7</v>
      </c>
      <c r="D43">
        <f>(add_rev/4)*(1+inc_rev)^(INT(A43-0.25)-$A$23)</f>
        <v>8773.9392000000007</v>
      </c>
      <c r="E43">
        <f>(add_salary/4)*(1+inc_salbon)^(INT(A43-0.25)-$A$23)</f>
        <v>2706.0803999999998</v>
      </c>
      <c r="F43">
        <f>IF(INT(A43)=A43,add_bonus*(1+inc_salbon)^(A43-$A$27),0)</f>
        <v>1623.64824</v>
      </c>
      <c r="G43">
        <f t="shared" si="0"/>
        <v>4444.2105600000014</v>
      </c>
      <c r="H43">
        <f>(1+i)^-A43</f>
        <v>0.62274974188459109</v>
      </c>
      <c r="I43">
        <f t="shared" si="1"/>
        <v>2767.630979120775</v>
      </c>
      <c r="J43">
        <f t="shared" si="4"/>
        <v>15318.145243971545</v>
      </c>
      <c r="K43">
        <f t="shared" si="2"/>
        <v>1</v>
      </c>
      <c r="L43" t="str">
        <f t="shared" si="3"/>
        <v/>
      </c>
    </row>
    <row r="44" spans="1:12" x14ac:dyDescent="0.45">
      <c r="A44">
        <v>7.25</v>
      </c>
      <c r="D44">
        <f>(add_rev/4)*(1+inc_rev)^(INT(A44-0.25)-$A$23)</f>
        <v>9124.8967680000023</v>
      </c>
      <c r="E44">
        <f>(add_salary/4)*(1+inc_salbon)^(INT(A44-0.25)-$A$23)</f>
        <v>2760.2020080000002</v>
      </c>
      <c r="F44">
        <f>IF(INT(A44)=A44,add_bonus*(1+inc_salbon)^(A44-$A$27),0)</f>
        <v>0</v>
      </c>
      <c r="G44">
        <f t="shared" si="0"/>
        <v>6364.6947600000021</v>
      </c>
      <c r="H44">
        <f>(1+i)^-A44</f>
        <v>0.61230472640055966</v>
      </c>
      <c r="I44">
        <f t="shared" si="1"/>
        <v>3897.132683644877</v>
      </c>
      <c r="J44">
        <f t="shared" si="4"/>
        <v>19215.277927616422</v>
      </c>
      <c r="K44">
        <f t="shared" si="2"/>
        <v>1</v>
      </c>
      <c r="L44" t="str">
        <f t="shared" si="3"/>
        <v/>
      </c>
    </row>
    <row r="45" spans="1:12" x14ac:dyDescent="0.45">
      <c r="A45">
        <v>7.5</v>
      </c>
      <c r="D45">
        <f>(add_rev/4)*(1+inc_rev)^(INT(A45-0.25)-$A$23)</f>
        <v>9124.8967680000023</v>
      </c>
      <c r="E45">
        <f>(add_salary/4)*(1+inc_salbon)^(INT(A45-0.25)-$A$23)</f>
        <v>2760.2020080000002</v>
      </c>
      <c r="F45">
        <f>IF(INT(A45)=A45,add_bonus*(1+inc_salbon)^(A45-$A$27),0)</f>
        <v>0</v>
      </c>
      <c r="G45">
        <f t="shared" si="0"/>
        <v>6364.6947600000021</v>
      </c>
      <c r="H45">
        <f>(1+i)^-A45</f>
        <v>0.60203489902360263</v>
      </c>
      <c r="I45">
        <f t="shared" si="1"/>
        <v>3831.7683671526543</v>
      </c>
      <c r="J45">
        <f t="shared" si="4"/>
        <v>23047.046294769076</v>
      </c>
      <c r="K45">
        <f t="shared" si="2"/>
        <v>1</v>
      </c>
      <c r="L45" t="str">
        <f t="shared" si="3"/>
        <v/>
      </c>
    </row>
    <row r="46" spans="1:12" x14ac:dyDescent="0.45">
      <c r="A46">
        <v>7.75</v>
      </c>
      <c r="D46">
        <f>(add_rev/4)*(1+inc_rev)^(INT(A46-0.25)-$A$23)</f>
        <v>9124.8967680000023</v>
      </c>
      <c r="E46">
        <f>(add_salary/4)*(1+inc_salbon)^(INT(A46-0.25)-$A$23)</f>
        <v>2760.2020080000002</v>
      </c>
      <c r="F46">
        <f>IF(INT(A46)=A46,add_bonus*(1+inc_salbon)^(A46-$A$27),0)</f>
        <v>0</v>
      </c>
      <c r="G46">
        <f t="shared" si="0"/>
        <v>6364.6947600000021</v>
      </c>
      <c r="H46">
        <f>(1+i)^-A46</f>
        <v>0.59193732142654265</v>
      </c>
      <c r="I46">
        <f t="shared" si="1"/>
        <v>3767.500367931953</v>
      </c>
      <c r="J46">
        <f t="shared" si="4"/>
        <v>26814.546662701028</v>
      </c>
      <c r="K46">
        <f t="shared" si="2"/>
        <v>1</v>
      </c>
      <c r="L46" t="str">
        <f t="shared" si="3"/>
        <v/>
      </c>
    </row>
    <row r="47" spans="1:12" x14ac:dyDescent="0.45">
      <c r="A47">
        <v>8</v>
      </c>
      <c r="D47">
        <f>(add_rev/4)*(1+inc_rev)^(INT(A47-0.25)-$A$23)</f>
        <v>9124.8967680000023</v>
      </c>
      <c r="E47">
        <f>(add_salary/4)*(1+inc_salbon)^(INT(A47-0.25)-$A$23)</f>
        <v>2760.2020080000002</v>
      </c>
      <c r="F47">
        <f>IF(INT(A47)=A47,add_bonus*(1+inc_salbon)^(A47-$A$27),0)</f>
        <v>1656.1212048</v>
      </c>
      <c r="G47">
        <f t="shared" si="0"/>
        <v>4708.5735552000024</v>
      </c>
      <c r="H47">
        <f>(1+i)^-A47</f>
        <v>0.5820091045650384</v>
      </c>
      <c r="I47">
        <f t="shared" si="1"/>
        <v>2740.4326786405727</v>
      </c>
      <c r="J47">
        <f t="shared" si="4"/>
        <v>29554.979341341601</v>
      </c>
      <c r="K47">
        <f t="shared" si="2"/>
        <v>1</v>
      </c>
      <c r="L47" t="str">
        <f t="shared" si="3"/>
        <v/>
      </c>
    </row>
    <row r="48" spans="1:12" x14ac:dyDescent="0.45">
      <c r="A48">
        <v>8.25</v>
      </c>
      <c r="D48">
        <f>(add_rev/4)*(1+inc_rev)^(INT(A48-0.25)-$A$23)</f>
        <v>9489.8926387200027</v>
      </c>
      <c r="E48">
        <f>(add_salary/4)*(1+inc_salbon)^(INT(A48-0.25)-$A$23)</f>
        <v>2815.40604816</v>
      </c>
      <c r="F48">
        <f>IF(INT(A48)=A48,add_bonus*(1+inc_salbon)^(A48-$A$27),0)</f>
        <v>0</v>
      </c>
      <c r="G48">
        <f t="shared" si="0"/>
        <v>6674.4865905600027</v>
      </c>
      <c r="H48">
        <f>(1+i)^-A48</f>
        <v>0.57224740785099037</v>
      </c>
      <c r="I48">
        <f t="shared" si="1"/>
        <v>3819.4576501841561</v>
      </c>
      <c r="J48">
        <f t="shared" si="4"/>
        <v>33374.436991525756</v>
      </c>
      <c r="K48">
        <f t="shared" si="2"/>
        <v>1</v>
      </c>
      <c r="L48" t="str">
        <f t="shared" si="3"/>
        <v/>
      </c>
    </row>
    <row r="49" spans="1:12" x14ac:dyDescent="0.45">
      <c r="A49">
        <v>8.5</v>
      </c>
      <c r="D49">
        <f>(add_rev/4)*(1+inc_rev)^(INT(A49-0.25)-$A$23)</f>
        <v>9489.8926387200027</v>
      </c>
      <c r="E49">
        <f>(add_salary/4)*(1+inc_salbon)^(INT(A49-0.25)-$A$23)</f>
        <v>2815.40604816</v>
      </c>
      <c r="F49">
        <f>IF(INT(A49)=A49,add_bonus*(1+inc_salbon)^(A49-$A$27),0)</f>
        <v>0</v>
      </c>
      <c r="G49">
        <f t="shared" si="0"/>
        <v>6674.4865905600027</v>
      </c>
      <c r="H49">
        <f>(1+i)^-A49</f>
        <v>0.56264943833981551</v>
      </c>
      <c r="I49">
        <f t="shared" si="1"/>
        <v>3755.3961313852155</v>
      </c>
      <c r="J49">
        <f t="shared" si="4"/>
        <v>37129.833122910968</v>
      </c>
      <c r="K49">
        <f t="shared" si="2"/>
        <v>1</v>
      </c>
      <c r="L49" t="str">
        <f t="shared" si="3"/>
        <v/>
      </c>
    </row>
    <row r="50" spans="1:12" x14ac:dyDescent="0.45">
      <c r="A50">
        <v>8.75</v>
      </c>
      <c r="D50">
        <f>(add_rev/4)*(1+inc_rev)^(INT(A50-0.25)-$A$23)</f>
        <v>9489.8926387200027</v>
      </c>
      <c r="E50">
        <f>(add_salary/4)*(1+inc_salbon)^(INT(A50-0.25)-$A$23)</f>
        <v>2815.40604816</v>
      </c>
      <c r="F50">
        <f>IF(INT(A50)=A50,add_bonus*(1+inc_salbon)^(A50-$A$27),0)</f>
        <v>0</v>
      </c>
      <c r="G50">
        <f t="shared" si="0"/>
        <v>6674.4865905600027</v>
      </c>
      <c r="H50">
        <f>(1+i)^-A50</f>
        <v>0.55321244993134833</v>
      </c>
      <c r="I50">
        <f t="shared" si="1"/>
        <v>3692.4090787976311</v>
      </c>
      <c r="J50">
        <f t="shared" si="4"/>
        <v>40822.242201708599</v>
      </c>
      <c r="K50">
        <f t="shared" si="2"/>
        <v>1</v>
      </c>
      <c r="L50" t="str">
        <f t="shared" si="3"/>
        <v/>
      </c>
    </row>
    <row r="51" spans="1:12" x14ac:dyDescent="0.45">
      <c r="A51">
        <v>9</v>
      </c>
      <c r="D51">
        <f>(add_rev/4)*(1+inc_rev)^(INT(A51-0.25)-$A$23)</f>
        <v>9489.8926387200027</v>
      </c>
      <c r="E51">
        <f>(add_salary/4)*(1+inc_salbon)^(INT(A51-0.25)-$A$23)</f>
        <v>2815.40604816</v>
      </c>
      <c r="F51">
        <f>IF(INT(A51)=A51,add_bonus*(1+inc_salbon)^(A51-$A$27),0)</f>
        <v>1689.243628896</v>
      </c>
      <c r="G51">
        <f t="shared" si="0"/>
        <v>4985.2429616640029</v>
      </c>
      <c r="H51">
        <f>(1+i)^-A51</f>
        <v>0.54393374258414806</v>
      </c>
      <c r="I51">
        <f t="shared" si="1"/>
        <v>2711.6418618291837</v>
      </c>
      <c r="J51">
        <f t="shared" si="4"/>
        <v>43533.884063537786</v>
      </c>
      <c r="K51">
        <f t="shared" si="2"/>
        <v>1</v>
      </c>
      <c r="L51" t="str">
        <f t="shared" si="3"/>
        <v/>
      </c>
    </row>
    <row r="52" spans="1:12" x14ac:dyDescent="0.45">
      <c r="A52">
        <v>9.25</v>
      </c>
      <c r="D52">
        <f>(add_rev/4)*(1+inc_rev)^(INT(A52-0.25)-$A$23)</f>
        <v>9869.4883442688024</v>
      </c>
      <c r="E52">
        <f>(add_salary/4)*(1+inc_salbon)^(INT(A52-0.25)-$A$23)</f>
        <v>2871.7141691231996</v>
      </c>
      <c r="F52">
        <f>IF(INT(A52)=A52,add_bonus*(1+inc_salbon)^(A52-$A$27),0)</f>
        <v>0</v>
      </c>
      <c r="G52">
        <f t="shared" si="0"/>
        <v>6997.7741751456033</v>
      </c>
      <c r="H52">
        <f>(1+i)^-A52</f>
        <v>0.53481066154298162</v>
      </c>
      <c r="I52">
        <f t="shared" si="1"/>
        <v>3742.4842359380127</v>
      </c>
      <c r="J52">
        <f t="shared" si="4"/>
        <v>47276.368299475798</v>
      </c>
      <c r="K52">
        <f t="shared" si="2"/>
        <v>1</v>
      </c>
      <c r="L52" t="str">
        <f t="shared" si="3"/>
        <v/>
      </c>
    </row>
    <row r="53" spans="1:12" x14ac:dyDescent="0.45">
      <c r="A53">
        <v>9.5</v>
      </c>
      <c r="D53">
        <f>(add_rev/4)*(1+inc_rev)^(INT(A53-0.25)-$A$23)</f>
        <v>9869.4883442688024</v>
      </c>
      <c r="E53">
        <f>(add_salary/4)*(1+inc_salbon)^(INT(A53-0.25)-$A$23)</f>
        <v>2871.7141691231996</v>
      </c>
      <c r="F53">
        <f>IF(INT(A53)=A53,add_bonus*(1+inc_salbon)^(A53-$A$27),0)</f>
        <v>0</v>
      </c>
      <c r="G53">
        <f t="shared" si="0"/>
        <v>6997.7741751456033</v>
      </c>
      <c r="H53">
        <f>(1+i)^-A53</f>
        <v>0.52584059657926685</v>
      </c>
      <c r="I53">
        <f t="shared" si="1"/>
        <v>3679.7137469855511</v>
      </c>
      <c r="J53">
        <f t="shared" si="4"/>
        <v>50956.08204646135</v>
      </c>
      <c r="K53">
        <f t="shared" si="2"/>
        <v>1</v>
      </c>
      <c r="L53" t="str">
        <f t="shared" si="3"/>
        <v/>
      </c>
    </row>
    <row r="54" spans="1:12" x14ac:dyDescent="0.45">
      <c r="A54">
        <v>9.75</v>
      </c>
      <c r="D54">
        <f>(add_rev/4)*(1+inc_rev)^(INT(A54-0.25)-$A$23)</f>
        <v>9869.4883442688024</v>
      </c>
      <c r="E54">
        <f>(add_salary/4)*(1+inc_salbon)^(INT(A54-0.25)-$A$23)</f>
        <v>2871.7141691231996</v>
      </c>
      <c r="F54">
        <f>IF(INT(A54)=A54,add_bonus*(1+inc_salbon)^(A54-$A$27),0)</f>
        <v>0</v>
      </c>
      <c r="G54">
        <f t="shared" si="0"/>
        <v>6997.7741751456033</v>
      </c>
      <c r="H54">
        <f>(1+i)^-A54</f>
        <v>0.51702098124425078</v>
      </c>
      <c r="I54">
        <f t="shared" si="1"/>
        <v>3617.9960705594576</v>
      </c>
      <c r="J54">
        <f t="shared" si="4"/>
        <v>54574.078117020807</v>
      </c>
      <c r="K54">
        <f t="shared" si="2"/>
        <v>1</v>
      </c>
      <c r="L54" t="str">
        <f t="shared" si="3"/>
        <v/>
      </c>
    </row>
    <row r="55" spans="1:12" x14ac:dyDescent="0.45">
      <c r="A55">
        <v>10</v>
      </c>
      <c r="D55">
        <f>(add_rev/4)*(1+inc_rev)^(INT(A55-0.25)-$A$23)</f>
        <v>9869.4883442688024</v>
      </c>
      <c r="E55">
        <f>(add_salary/4)*(1+inc_salbon)^(INT(A55-0.25)-$A$23)</f>
        <v>2871.7141691231996</v>
      </c>
      <c r="F55">
        <f>IF(INT(A55)=A55,add_bonus*(1+inc_salbon)^(A55-$A$27),0)</f>
        <v>1723.0285014739197</v>
      </c>
      <c r="G55">
        <f t="shared" si="0"/>
        <v>5274.7456736716831</v>
      </c>
      <c r="H55">
        <f>(1+i)^-A55</f>
        <v>0.5083492921347178</v>
      </c>
      <c r="I55">
        <f t="shared" si="1"/>
        <v>2681.4132294016654</v>
      </c>
      <c r="J55">
        <f t="shared" si="4"/>
        <v>57255.491346422474</v>
      </c>
      <c r="K55">
        <f t="shared" si="2"/>
        <v>1</v>
      </c>
      <c r="L55" t="str">
        <f t="shared" si="3"/>
        <v/>
      </c>
    </row>
    <row r="56" spans="1:12" x14ac:dyDescent="0.45">
      <c r="A56">
        <v>10.25</v>
      </c>
      <c r="D56">
        <f>(add_rev/4)*(1+inc_rev)^(INT(A56-0.25)-$A$23)</f>
        <v>10264.267878039556</v>
      </c>
      <c r="E56">
        <f>(add_salary/4)*(1+inc_salbon)^(INT(A56-0.25)-$A$23)</f>
        <v>2929.148452505664</v>
      </c>
      <c r="F56">
        <f>IF(INT(A56)=A56,add_bonus*(1+inc_salbon)^(A56-$A$27),0)</f>
        <v>0</v>
      </c>
      <c r="G56">
        <f t="shared" si="0"/>
        <v>7335.1194255338924</v>
      </c>
      <c r="H56">
        <f>(1+i)^-A56</f>
        <v>0.49982304817101086</v>
      </c>
      <c r="I56">
        <f t="shared" si="1"/>
        <v>3666.2617499687444</v>
      </c>
      <c r="J56">
        <f t="shared" si="4"/>
        <v>60921.753096391221</v>
      </c>
      <c r="K56">
        <f t="shared" si="2"/>
        <v>1</v>
      </c>
      <c r="L56" t="str">
        <f t="shared" si="3"/>
        <v/>
      </c>
    </row>
    <row r="57" spans="1:12" x14ac:dyDescent="0.45">
      <c r="A57">
        <v>10.5</v>
      </c>
      <c r="D57">
        <f>(add_rev/4)*(1+inc_rev)^(INT(A57-0.25)-$A$23)</f>
        <v>10264.267878039556</v>
      </c>
      <c r="E57">
        <f>(add_salary/4)*(1+inc_salbon)^(INT(A57-0.25)-$A$23)</f>
        <v>2929.148452505664</v>
      </c>
      <c r="F57">
        <f>IF(INT(A57)=A57,add_bonus*(1+inc_salbon)^(A57-$A$27),0)</f>
        <v>0</v>
      </c>
      <c r="G57">
        <f t="shared" si="0"/>
        <v>7335.1194255338924</v>
      </c>
      <c r="H57">
        <f>(1+i)^-A57</f>
        <v>0.49143980988716524</v>
      </c>
      <c r="I57">
        <f t="shared" si="1"/>
        <v>3604.7696959840287</v>
      </c>
      <c r="J57">
        <f t="shared" si="4"/>
        <v>64526.522792375254</v>
      </c>
      <c r="K57">
        <f t="shared" si="2"/>
        <v>1</v>
      </c>
      <c r="L57" t="str">
        <f t="shared" si="3"/>
        <v/>
      </c>
    </row>
    <row r="58" spans="1:12" x14ac:dyDescent="0.45">
      <c r="A58">
        <v>10.75</v>
      </c>
      <c r="D58">
        <f>(add_rev/4)*(1+inc_rev)^(INT(A58-0.25)-$A$23)</f>
        <v>10264.267878039556</v>
      </c>
      <c r="E58">
        <f>(add_salary/4)*(1+inc_salbon)^(INT(A58-0.25)-$A$23)</f>
        <v>2929.148452505664</v>
      </c>
      <c r="F58">
        <f>IF(INT(A58)=A58,add_bonus*(1+inc_salbon)^(A58-$A$27),0)</f>
        <v>0</v>
      </c>
      <c r="G58">
        <f t="shared" si="0"/>
        <v>7335.1194255338924</v>
      </c>
      <c r="H58">
        <f>(1+i)^-A58</f>
        <v>0.4831971787329446</v>
      </c>
      <c r="I58">
        <f t="shared" si="1"/>
        <v>3544.3090120871939</v>
      </c>
      <c r="J58">
        <f t="shared" si="4"/>
        <v>68070.831804462447</v>
      </c>
      <c r="K58">
        <f t="shared" si="2"/>
        <v>1</v>
      </c>
      <c r="L58" t="str">
        <f t="shared" si="3"/>
        <v/>
      </c>
    </row>
    <row r="59" spans="1:12" x14ac:dyDescent="0.45">
      <c r="A59">
        <v>11</v>
      </c>
      <c r="D59">
        <f>(add_rev/4)*(1+inc_rev)^(INT(A59-0.25)-$A$23)</f>
        <v>10264.267878039556</v>
      </c>
      <c r="E59">
        <f>(add_salary/4)*(1+inc_salbon)^(INT(A59-0.25)-$A$23)</f>
        <v>2929.148452505664</v>
      </c>
      <c r="F59">
        <f>IF(INT(A59)=A59,add_bonus*(1+inc_salbon)^(A59-$A$27),0)</f>
        <v>1757.4890715033982</v>
      </c>
      <c r="G59">
        <f t="shared" si="0"/>
        <v>5577.6303540304943</v>
      </c>
      <c r="H59">
        <f>(1+i)^-A59</f>
        <v>0.47509279638758667</v>
      </c>
      <c r="I59">
        <f t="shared" si="1"/>
        <v>2649.8920021126328</v>
      </c>
      <c r="J59">
        <f t="shared" si="4"/>
        <v>70720.723806575086</v>
      </c>
      <c r="K59">
        <f t="shared" si="2"/>
        <v>1</v>
      </c>
      <c r="L59" t="str">
        <f t="shared" si="3"/>
        <v/>
      </c>
    </row>
    <row r="60" spans="1:12" x14ac:dyDescent="0.45">
      <c r="A60">
        <v>11.25</v>
      </c>
      <c r="D60">
        <f>(add_rev/4)*(1+inc_rev)^(INT(A60-0.25)-$A$23)</f>
        <v>10674.838593161139</v>
      </c>
      <c r="E60">
        <f>(add_salary/4)*(1+inc_salbon)^(INT(A60-0.25)-$A$23)</f>
        <v>2987.7314215557772</v>
      </c>
      <c r="F60">
        <f>IF(INT(A60)=A60,add_bonus*(1+inc_salbon)^(A60-$A$27),0)</f>
        <v>0</v>
      </c>
      <c r="G60">
        <f t="shared" si="0"/>
        <v>7687.1071716053621</v>
      </c>
      <c r="H60">
        <f>(1+i)^-A60</f>
        <v>0.46712434408505682</v>
      </c>
      <c r="I60">
        <f t="shared" si="1"/>
        <v>3590.834895447691</v>
      </c>
      <c r="J60">
        <f t="shared" si="4"/>
        <v>74311.558702022783</v>
      </c>
      <c r="K60">
        <f t="shared" si="2"/>
        <v>1</v>
      </c>
      <c r="L60" t="str">
        <f t="shared" si="3"/>
        <v/>
      </c>
    </row>
    <row r="61" spans="1:12" x14ac:dyDescent="0.45">
      <c r="A61">
        <v>11.5</v>
      </c>
      <c r="D61">
        <f>(add_rev/4)*(1+inc_rev)^(INT(A61-0.25)-$A$23)</f>
        <v>10674.838593161139</v>
      </c>
      <c r="E61">
        <f>(add_salary/4)*(1+inc_salbon)^(INT(A61-0.25)-$A$23)</f>
        <v>2987.7314215557772</v>
      </c>
      <c r="F61">
        <f>IF(INT(A61)=A61,add_bonus*(1+inc_salbon)^(A61-$A$27),0)</f>
        <v>0</v>
      </c>
      <c r="G61">
        <f t="shared" si="0"/>
        <v>7687.1071716053621</v>
      </c>
      <c r="H61">
        <f>(1+i)^-A61</f>
        <v>0.45928954195062172</v>
      </c>
      <c r="I61">
        <f t="shared" si="1"/>
        <v>3530.6079317719659</v>
      </c>
      <c r="J61">
        <f t="shared" si="4"/>
        <v>77842.166633794754</v>
      </c>
      <c r="K61">
        <f t="shared" si="2"/>
        <v>1</v>
      </c>
      <c r="L61" t="str">
        <f t="shared" si="3"/>
        <v/>
      </c>
    </row>
    <row r="62" spans="1:12" x14ac:dyDescent="0.45">
      <c r="A62">
        <v>11.75</v>
      </c>
      <c r="D62">
        <f>(add_rev/4)*(1+inc_rev)^(INT(A62-0.25)-$A$23)</f>
        <v>10674.838593161139</v>
      </c>
      <c r="E62">
        <f>(add_salary/4)*(1+inc_salbon)^(INT(A62-0.25)-$A$23)</f>
        <v>2987.7314215557772</v>
      </c>
      <c r="F62">
        <f>IF(INT(A62)=A62,add_bonus*(1+inc_salbon)^(A62-$A$27),0)</f>
        <v>0</v>
      </c>
      <c r="G62">
        <f t="shared" si="0"/>
        <v>7687.1071716053621</v>
      </c>
      <c r="H62">
        <f>(1+i)^-A62</f>
        <v>0.45158614834854632</v>
      </c>
      <c r="I62">
        <f t="shared" si="1"/>
        <v>3471.3911195677533</v>
      </c>
      <c r="J62">
        <f t="shared" si="4"/>
        <v>81313.557753362504</v>
      </c>
      <c r="K62">
        <f t="shared" si="2"/>
        <v>1</v>
      </c>
      <c r="L62" t="str">
        <f t="shared" si="3"/>
        <v/>
      </c>
    </row>
    <row r="63" spans="1:12" x14ac:dyDescent="0.45">
      <c r="A63">
        <v>12</v>
      </c>
      <c r="D63">
        <f>(add_rev/4)*(1+inc_rev)^(INT(A63-0.25)-$A$23)</f>
        <v>10674.838593161139</v>
      </c>
      <c r="E63">
        <f>(add_salary/4)*(1+inc_salbon)^(INT(A63-0.25)-$A$23)</f>
        <v>2987.7314215557772</v>
      </c>
      <c r="F63">
        <f>IF(INT(A63)=A63,add_bonus*(1+inc_salbon)^(A63-$A$27),0)</f>
        <v>1792.6388529334663</v>
      </c>
      <c r="G63">
        <f t="shared" si="0"/>
        <v>5894.4683186718958</v>
      </c>
      <c r="H63">
        <f>(1+i)^-A63</f>
        <v>0.44401195924073528</v>
      </c>
      <c r="I63">
        <f t="shared" si="1"/>
        <v>2617.2144268559514</v>
      </c>
      <c r="J63">
        <f t="shared" si="4"/>
        <v>83930.772180218453</v>
      </c>
      <c r="K63">
        <f t="shared" si="2"/>
        <v>1</v>
      </c>
      <c r="L63" t="str">
        <f t="shared" si="3"/>
        <v/>
      </c>
    </row>
    <row r="64" spans="1:12" x14ac:dyDescent="0.45">
      <c r="A64">
        <v>12.25</v>
      </c>
      <c r="D64">
        <f>(add_rev/4)*(1+inc_rev)^(INT(A64-0.25)-$A$23)</f>
        <v>11101.832136887584</v>
      </c>
      <c r="E64">
        <f>(add_salary/4)*(1+inc_salbon)^(INT(A64-0.25)-$A$23)</f>
        <v>3047.4860499868928</v>
      </c>
      <c r="F64">
        <f>IF(INT(A64)=A64,add_bonus*(1+inc_salbon)^(A64-$A$27),0)</f>
        <v>0</v>
      </c>
      <c r="G64">
        <f t="shared" si="0"/>
        <v>8054.3460869006913</v>
      </c>
      <c r="H64">
        <f>(1+i)^-A64</f>
        <v>0.43656480755612787</v>
      </c>
      <c r="I64">
        <f t="shared" si="1"/>
        <v>3516.244049418252</v>
      </c>
      <c r="J64">
        <f t="shared" si="4"/>
        <v>87447.016229636705</v>
      </c>
      <c r="K64">
        <f t="shared" si="2"/>
        <v>1</v>
      </c>
      <c r="L64" t="str">
        <f t="shared" si="3"/>
        <v/>
      </c>
    </row>
    <row r="65" spans="1:12" x14ac:dyDescent="0.45">
      <c r="A65">
        <v>12.5</v>
      </c>
      <c r="D65">
        <f>(add_rev/4)*(1+inc_rev)^(INT(A65-0.25)-$A$23)</f>
        <v>11101.832136887584</v>
      </c>
      <c r="E65">
        <f>(add_salary/4)*(1+inc_salbon)^(INT(A65-0.25)-$A$23)</f>
        <v>3047.4860499868928</v>
      </c>
      <c r="F65">
        <f>IF(INT(A65)=A65,add_bonus*(1+inc_salbon)^(A65-$A$27),0)</f>
        <v>0</v>
      </c>
      <c r="G65">
        <f t="shared" si="0"/>
        <v>8054.3460869006913</v>
      </c>
      <c r="H65">
        <f>(1+i)^-A65</f>
        <v>0.42924256257067445</v>
      </c>
      <c r="I65">
        <f t="shared" si="1"/>
        <v>3457.2681541723368</v>
      </c>
      <c r="J65">
        <f t="shared" si="4"/>
        <v>90904.284383809048</v>
      </c>
      <c r="K65">
        <f t="shared" si="2"/>
        <v>1</v>
      </c>
      <c r="L65" t="str">
        <f t="shared" si="3"/>
        <v/>
      </c>
    </row>
    <row r="66" spans="1:12" x14ac:dyDescent="0.45">
      <c r="A66">
        <v>12.75</v>
      </c>
      <c r="D66">
        <f>(add_rev/4)*(1+inc_rev)^(INT(A66-0.25)-$A$23)</f>
        <v>11101.832136887584</v>
      </c>
      <c r="E66">
        <f>(add_salary/4)*(1+inc_salbon)^(INT(A66-0.25)-$A$23)</f>
        <v>3047.4860499868928</v>
      </c>
      <c r="F66">
        <f>IF(INT(A66)=A66,add_bonus*(1+inc_salbon)^(A66-$A$27),0)</f>
        <v>0</v>
      </c>
      <c r="G66">
        <f t="shared" si="0"/>
        <v>8054.3460869006913</v>
      </c>
      <c r="H66">
        <f>(1+i)^-A66</f>
        <v>0.42204312929770682</v>
      </c>
      <c r="I66">
        <f t="shared" si="1"/>
        <v>3399.2814269623073</v>
      </c>
      <c r="J66">
        <f t="shared" si="4"/>
        <v>94303.565810771353</v>
      </c>
      <c r="K66">
        <f t="shared" si="2"/>
        <v>1</v>
      </c>
      <c r="L66" t="str">
        <f t="shared" si="3"/>
        <v/>
      </c>
    </row>
    <row r="67" spans="1:12" x14ac:dyDescent="0.45">
      <c r="A67">
        <v>13</v>
      </c>
      <c r="D67">
        <f>(add_rev/4)*(1+inc_rev)^(INT(A67-0.25)-$A$23)</f>
        <v>11101.832136887584</v>
      </c>
      <c r="E67">
        <f>(add_salary/4)*(1+inc_salbon)^(INT(A67-0.25)-$A$23)</f>
        <v>3047.4860499868928</v>
      </c>
      <c r="F67">
        <f>IF(INT(A67)=A67,add_bonus*(1+inc_salbon)^(A67-$A$27),0)</f>
        <v>1828.4916299921356</v>
      </c>
      <c r="G67">
        <f t="shared" si="0"/>
        <v>6225.8544569085552</v>
      </c>
      <c r="H67">
        <f>(1+i)^-A67</f>
        <v>0.41496444788853759</v>
      </c>
      <c r="I67">
        <f t="shared" si="1"/>
        <v>2583.5082573454497</v>
      </c>
      <c r="J67">
        <f t="shared" si="4"/>
        <v>96887.07406811681</v>
      </c>
      <c r="K67">
        <f t="shared" si="2"/>
        <v>1</v>
      </c>
      <c r="L67" t="str">
        <f t="shared" si="3"/>
        <v/>
      </c>
    </row>
    <row r="68" spans="1:12" x14ac:dyDescent="0.45">
      <c r="A68">
        <v>13.25</v>
      </c>
      <c r="D68">
        <f>(add_rev/4)*(1+inc_rev)^(INT(A68-0.25)-$A$23)</f>
        <v>11545.905422363086</v>
      </c>
      <c r="E68">
        <f>(add_salary/4)*(1+inc_salbon)^(INT(A68-0.25)-$A$23)</f>
        <v>3108.4357709866299</v>
      </c>
      <c r="F68">
        <f>IF(INT(A68)=A68,add_bonus*(1+inc_salbon)^(A68-$A$27),0)</f>
        <v>0</v>
      </c>
      <c r="G68">
        <f t="shared" si="0"/>
        <v>8437.4696513764575</v>
      </c>
      <c r="H68">
        <f>(1+i)^-A68</f>
        <v>0.40800449304311015</v>
      </c>
      <c r="I68">
        <f t="shared" si="1"/>
        <v>3442.5255276764788</v>
      </c>
      <c r="J68">
        <f t="shared" si="4"/>
        <v>100329.59959579329</v>
      </c>
      <c r="K68">
        <f t="shared" si="2"/>
        <v>1</v>
      </c>
      <c r="L68" t="str">
        <f t="shared" si="3"/>
        <v/>
      </c>
    </row>
    <row r="69" spans="1:12" x14ac:dyDescent="0.45">
      <c r="A69">
        <v>13.5</v>
      </c>
      <c r="D69">
        <f>(add_rev/4)*(1+inc_rev)^(INT(A69-0.25)-$A$23)</f>
        <v>11545.905422363086</v>
      </c>
      <c r="E69">
        <f>(add_salary/4)*(1+inc_salbon)^(INT(A69-0.25)-$A$23)</f>
        <v>3108.4357709866299</v>
      </c>
      <c r="F69">
        <f>IF(INT(A69)=A69,add_bonus*(1+inc_salbon)^(A69-$A$27),0)</f>
        <v>0</v>
      </c>
      <c r="G69">
        <f t="shared" si="0"/>
        <v>8437.4696513764575</v>
      </c>
      <c r="H69">
        <f>(1+i)^-A69</f>
        <v>0.40116127343053681</v>
      </c>
      <c r="I69">
        <f t="shared" si="1"/>
        <v>3384.7860698776872</v>
      </c>
      <c r="J69">
        <f t="shared" si="4"/>
        <v>103714.38566567098</v>
      </c>
      <c r="K69">
        <f t="shared" si="2"/>
        <v>1</v>
      </c>
      <c r="L69" t="str">
        <f t="shared" si="3"/>
        <v/>
      </c>
    </row>
    <row r="70" spans="1:12" x14ac:dyDescent="0.45">
      <c r="A70">
        <v>13.75</v>
      </c>
      <c r="D70">
        <f>(add_rev/4)*(1+inc_rev)^(INT(A70-0.25)-$A$23)</f>
        <v>11545.905422363086</v>
      </c>
      <c r="E70">
        <f>(add_salary/4)*(1+inc_salbon)^(INT(A70-0.25)-$A$23)</f>
        <v>3108.4357709866299</v>
      </c>
      <c r="F70">
        <f>IF(INT(A70)=A70,add_bonus*(1+inc_salbon)^(A70-$A$27),0)</f>
        <v>0</v>
      </c>
      <c r="G70">
        <f t="shared" si="0"/>
        <v>8437.4696513764575</v>
      </c>
      <c r="H70">
        <f>(1+i)^-A70</f>
        <v>0.39443283111935212</v>
      </c>
      <c r="I70">
        <f t="shared" si="1"/>
        <v>3328.0150420760292</v>
      </c>
      <c r="J70">
        <f t="shared" si="4"/>
        <v>107042.40070774702</v>
      </c>
      <c r="K70">
        <f t="shared" si="2"/>
        <v>1</v>
      </c>
      <c r="L70" t="str">
        <f t="shared" si="3"/>
        <v/>
      </c>
    </row>
    <row r="71" spans="1:12" x14ac:dyDescent="0.45">
      <c r="A71">
        <v>14</v>
      </c>
      <c r="D71">
        <f>(add_rev/4)*(1+inc_rev)^(INT(A71-0.25)-$A$23)</f>
        <v>11545.905422363086</v>
      </c>
      <c r="E71">
        <f>(add_salary/4)*(1+inc_salbon)^(INT(A71-0.25)-$A$23)</f>
        <v>3108.4357709866299</v>
      </c>
      <c r="F71">
        <f>IF(INT(A71)=A71,add_bonus*(1+inc_salbon)^(A71-$A$27),0)</f>
        <v>1865.0614625919779</v>
      </c>
      <c r="G71">
        <f t="shared" si="0"/>
        <v>6572.4081887844795</v>
      </c>
      <c r="H71">
        <f>(1+i)^-A71</f>
        <v>0.3878172410173249</v>
      </c>
      <c r="I71">
        <f t="shared" si="1"/>
        <v>2548.8932106140701</v>
      </c>
      <c r="J71">
        <f t="shared" si="4"/>
        <v>109591.29391836109</v>
      </c>
      <c r="K71">
        <f t="shared" si="2"/>
        <v>1</v>
      </c>
      <c r="L71" t="str">
        <f t="shared" si="3"/>
        <v/>
      </c>
    </row>
    <row r="72" spans="1:12" x14ac:dyDescent="0.45">
      <c r="A72">
        <v>14.25</v>
      </c>
      <c r="D72">
        <f>(add_rev/4)*(1+inc_rev)^(INT(A72-0.25)-$A$23)</f>
        <v>12007.741639257612</v>
      </c>
      <c r="E72">
        <f>(add_salary/4)*(1+inc_salbon)^(INT(A72-0.25)-$A$23)</f>
        <v>3170.6044864063633</v>
      </c>
      <c r="F72">
        <f>IF(INT(A72)=A72,add_bonus*(1+inc_salbon)^(A72-$A$27),0)</f>
        <v>0</v>
      </c>
      <c r="G72">
        <f t="shared" si="0"/>
        <v>8837.13715285125</v>
      </c>
      <c r="H72">
        <f>(1+i)^-A72</f>
        <v>0.3813126103206636</v>
      </c>
      <c r="I72">
        <f t="shared" si="1"/>
        <v>3369.7118355154275</v>
      </c>
      <c r="J72">
        <f t="shared" si="4"/>
        <v>112961.00575387651</v>
      </c>
      <c r="K72">
        <f t="shared" si="2"/>
        <v>1</v>
      </c>
      <c r="L72" t="str">
        <f t="shared" si="3"/>
        <v/>
      </c>
    </row>
    <row r="73" spans="1:12" x14ac:dyDescent="0.45">
      <c r="A73">
        <v>14.5</v>
      </c>
      <c r="D73">
        <f>(add_rev/4)*(1+inc_rev)^(INT(A73-0.25)-$A$23)</f>
        <v>12007.741639257612</v>
      </c>
      <c r="E73">
        <f>(add_salary/4)*(1+inc_salbon)^(INT(A73-0.25)-$A$23)</f>
        <v>3170.6044864063633</v>
      </c>
      <c r="F73">
        <f>IF(INT(A73)=A73,add_bonus*(1+inc_salbon)^(A73-$A$27),0)</f>
        <v>0</v>
      </c>
      <c r="G73">
        <f t="shared" si="0"/>
        <v>8837.13715285125</v>
      </c>
      <c r="H73">
        <f>(1+i)^-A73</f>
        <v>0.37491707797246426</v>
      </c>
      <c r="I73">
        <f t="shared" si="1"/>
        <v>3313.1936389888929</v>
      </c>
      <c r="J73">
        <f t="shared" si="4"/>
        <v>116274.1993928654</v>
      </c>
      <c r="K73">
        <f t="shared" si="2"/>
        <v>1</v>
      </c>
      <c r="L73" t="str">
        <f t="shared" si="3"/>
        <v/>
      </c>
    </row>
    <row r="74" spans="1:12" x14ac:dyDescent="0.45">
      <c r="A74">
        <v>14.75</v>
      </c>
      <c r="D74">
        <f>(add_rev/4)*(1+inc_rev)^(INT(A74-0.25)-$A$23)</f>
        <v>12007.741639257612</v>
      </c>
      <c r="E74">
        <f>(add_salary/4)*(1+inc_salbon)^(INT(A74-0.25)-$A$23)</f>
        <v>3170.6044864063633</v>
      </c>
      <c r="F74">
        <f>IF(INT(A74)=A74,add_bonus*(1+inc_salbon)^(A74-$A$27),0)</f>
        <v>0</v>
      </c>
      <c r="G74">
        <f t="shared" si="0"/>
        <v>8837.13715285125</v>
      </c>
      <c r="H74">
        <f>(1+i)^-A74</f>
        <v>0.36862881413023563</v>
      </c>
      <c r="I74">
        <f t="shared" si="1"/>
        <v>3257.6233889618029</v>
      </c>
      <c r="J74">
        <f t="shared" si="4"/>
        <v>119531.8227818272</v>
      </c>
      <c r="K74">
        <f t="shared" si="2"/>
        <v>1</v>
      </c>
      <c r="L74" t="str">
        <f t="shared" si="3"/>
        <v/>
      </c>
    </row>
    <row r="75" spans="1:12" x14ac:dyDescent="0.45">
      <c r="A75">
        <v>15</v>
      </c>
      <c r="D75">
        <f>(add_rev/4)*(1+inc_rev)^(INT(A75-0.25)-$A$23)</f>
        <v>12007.741639257612</v>
      </c>
      <c r="E75">
        <f>(add_salary/4)*(1+inc_salbon)^(INT(A75-0.25)-$A$23)</f>
        <v>3170.6044864063633</v>
      </c>
      <c r="F75">
        <f>IF(INT(A75)=A75,add_bonus*(1+inc_salbon)^(A75-$A$27),0)</f>
        <v>1902.3626918438179</v>
      </c>
      <c r="G75">
        <f t="shared" si="0"/>
        <v>6934.7744610074324</v>
      </c>
      <c r="H75">
        <f>(1+i)^-A75</f>
        <v>0.36244601964235967</v>
      </c>
      <c r="I75">
        <f t="shared" si="1"/>
        <v>2513.4814005096341</v>
      </c>
      <c r="J75">
        <f t="shared" si="4"/>
        <v>122045.30418233684</v>
      </c>
      <c r="K75">
        <f t="shared" si="2"/>
        <v>1</v>
      </c>
      <c r="L75" t="str">
        <f t="shared" si="3"/>
        <v/>
      </c>
    </row>
    <row r="76" spans="1:12" x14ac:dyDescent="0.45">
      <c r="A76">
        <v>15.25</v>
      </c>
      <c r="D76">
        <f>(add_rev/4)*(1+inc_rev)^(INT(A76-0.25)-$A$23)</f>
        <v>12488.051304827917</v>
      </c>
      <c r="E76">
        <f>(add_salary/4)*(1+inc_salbon)^(INT(A76-0.25)-$A$23)</f>
        <v>3234.0165761344902</v>
      </c>
      <c r="F76">
        <f>IF(INT(A76)=A76,add_bonus*(1+inc_salbon)^(A76-$A$27),0)</f>
        <v>0</v>
      </c>
      <c r="G76">
        <f t="shared" si="0"/>
        <v>9254.0347286934266</v>
      </c>
      <c r="H76">
        <f>(1+i)^-A76</f>
        <v>0.35636692553333049</v>
      </c>
      <c r="I76">
        <f t="shared" si="1"/>
        <v>3297.8319050431446</v>
      </c>
      <c r="J76">
        <f t="shared" si="4"/>
        <v>125343.13608737999</v>
      </c>
      <c r="K76">
        <f t="shared" si="2"/>
        <v>1</v>
      </c>
      <c r="L76" t="str">
        <f t="shared" si="3"/>
        <v/>
      </c>
    </row>
    <row r="77" spans="1:12" x14ac:dyDescent="0.45">
      <c r="A77">
        <v>15.5</v>
      </c>
      <c r="D77">
        <f>(add_rev/4)*(1+inc_rev)^(INT(A77-0.25)-$A$23)</f>
        <v>12488.051304827917</v>
      </c>
      <c r="E77">
        <f>(add_salary/4)*(1+inc_salbon)^(INT(A77-0.25)-$A$23)</f>
        <v>3234.0165761344902</v>
      </c>
      <c r="F77">
        <f>IF(INT(A77)=A77,add_bonus*(1+inc_salbon)^(A77-$A$27),0)</f>
        <v>0</v>
      </c>
      <c r="G77">
        <f t="shared" si="0"/>
        <v>9254.0347286934266</v>
      </c>
      <c r="H77">
        <f>(1+i)^-A77</f>
        <v>0.35038979249763014</v>
      </c>
      <c r="I77">
        <f t="shared" si="1"/>
        <v>3242.5193083527529</v>
      </c>
      <c r="J77">
        <f t="shared" si="4"/>
        <v>128585.65539573274</v>
      </c>
      <c r="K77">
        <f t="shared" si="2"/>
        <v>1</v>
      </c>
      <c r="L77" t="str">
        <f t="shared" si="3"/>
        <v/>
      </c>
    </row>
    <row r="78" spans="1:12" x14ac:dyDescent="0.45">
      <c r="A78">
        <v>15.75</v>
      </c>
      <c r="D78">
        <f>(add_rev/4)*(1+inc_rev)^(INT(A78-0.25)-$A$23)</f>
        <v>12488.051304827917</v>
      </c>
      <c r="E78">
        <f>(add_salary/4)*(1+inc_salbon)^(INT(A78-0.25)-$A$23)</f>
        <v>3234.0165761344902</v>
      </c>
      <c r="F78">
        <f>IF(INT(A78)=A78,add_bonus*(1+inc_salbon)^(A78-$A$27),0)</f>
        <v>0</v>
      </c>
      <c r="G78">
        <f t="shared" si="0"/>
        <v>9254.0347286934266</v>
      </c>
      <c r="H78">
        <f>(1+i)^-A78</f>
        <v>0.34451291040208937</v>
      </c>
      <c r="I78">
        <f t="shared" si="1"/>
        <v>3188.1344373441821</v>
      </c>
      <c r="J78">
        <f t="shared" si="4"/>
        <v>131773.78983307691</v>
      </c>
      <c r="K78">
        <f t="shared" si="2"/>
        <v>1</v>
      </c>
      <c r="L78" t="str">
        <f t="shared" si="3"/>
        <v/>
      </c>
    </row>
    <row r="79" spans="1:12" x14ac:dyDescent="0.45">
      <c r="A79">
        <v>16</v>
      </c>
      <c r="D79">
        <f>(add_rev/4)*(1+inc_rev)^(INT(A79-0.25)-$A$23)</f>
        <v>12488.051304827917</v>
      </c>
      <c r="E79">
        <f>(add_salary/4)*(1+inc_salbon)^(INT(A79-0.25)-$A$23)</f>
        <v>3234.0165761344902</v>
      </c>
      <c r="F79">
        <f>IF(INT(A79)=A79,add_bonus*(1+inc_salbon)^(A79-$A$27),0)</f>
        <v>1940.4099456806941</v>
      </c>
      <c r="G79">
        <f t="shared" si="0"/>
        <v>7313.6247830127322</v>
      </c>
      <c r="H79">
        <f>(1+i)^-A79</f>
        <v>0.33873459779659787</v>
      </c>
      <c r="I79">
        <f t="shared" si="1"/>
        <v>2477.3777493090483</v>
      </c>
      <c r="J79">
        <f t="shared" si="4"/>
        <v>134251.16758238597</v>
      </c>
      <c r="K79">
        <f t="shared" si="2"/>
        <v>1</v>
      </c>
      <c r="L79" t="str">
        <f t="shared" si="3"/>
        <v/>
      </c>
    </row>
    <row r="80" spans="1:12" x14ac:dyDescent="0.45">
      <c r="A80">
        <v>16.25</v>
      </c>
      <c r="D80">
        <f>(add_rev/4)*(1+inc_rev)^(INT(A80-0.25)-$A$23)</f>
        <v>12987.573357021034</v>
      </c>
      <c r="E80">
        <f>(add_salary/4)*(1+inc_salbon)^(INT(A80-0.25)-$A$23)</f>
        <v>3298.6969076571804</v>
      </c>
      <c r="F80">
        <f>IF(INT(A80)=A80,add_bonus*(1+inc_salbon)^(A80-$A$27),0)</f>
        <v>0</v>
      </c>
      <c r="G80">
        <f t="shared" ref="G80:G115" si="5">-B80-C80+D80-E80-F80</f>
        <v>9688.8764493638537</v>
      </c>
      <c r="H80">
        <f>(1+i)^-A80</f>
        <v>0.33305320143301914</v>
      </c>
      <c r="I80">
        <f t="shared" ref="I80:I115" si="6">G80*H80</f>
        <v>3226.9113197496149</v>
      </c>
      <c r="J80">
        <f t="shared" si="4"/>
        <v>137478.07890213557</v>
      </c>
      <c r="K80">
        <f t="shared" ref="K80:K115" si="7">IF(J80&gt;0,1,0)</f>
        <v>1</v>
      </c>
      <c r="L80" t="str">
        <f t="shared" ref="L80:L115" si="8">IF(AND(K80&gt;0,K79=0),A80,"")</f>
        <v/>
      </c>
    </row>
    <row r="81" spans="1:12" x14ac:dyDescent="0.45">
      <c r="A81">
        <v>16.5</v>
      </c>
      <c r="D81">
        <f>(add_rev/4)*(1+inc_rev)^(INT(A81-0.25)-$A$23)</f>
        <v>12987.573357021034</v>
      </c>
      <c r="E81">
        <f>(add_salary/4)*(1+inc_salbon)^(INT(A81-0.25)-$A$23)</f>
        <v>3298.6969076571804</v>
      </c>
      <c r="F81">
        <f>IF(INT(A81)=A81,add_bonus*(1+inc_salbon)^(A81-$A$27),0)</f>
        <v>0</v>
      </c>
      <c r="G81">
        <f t="shared" si="5"/>
        <v>9688.8764493638537</v>
      </c>
      <c r="H81">
        <f>(1+i)^-A81</f>
        <v>0.3274670957921777</v>
      </c>
      <c r="I81">
        <f t="shared" si="6"/>
        <v>3172.7882323624076</v>
      </c>
      <c r="J81">
        <f t="shared" ref="J81:J115" si="9">J80+I81</f>
        <v>140650.867134498</v>
      </c>
      <c r="K81">
        <f t="shared" si="7"/>
        <v>1</v>
      </c>
      <c r="L81" t="str">
        <f t="shared" si="8"/>
        <v/>
      </c>
    </row>
    <row r="82" spans="1:12" x14ac:dyDescent="0.45">
      <c r="A82">
        <v>16.75</v>
      </c>
      <c r="D82">
        <f>(add_rev/4)*(1+inc_rev)^(INT(A82-0.25)-$A$23)</f>
        <v>12987.573357021034</v>
      </c>
      <c r="E82">
        <f>(add_salary/4)*(1+inc_salbon)^(INT(A82-0.25)-$A$23)</f>
        <v>3298.6969076571804</v>
      </c>
      <c r="F82">
        <f>IF(INT(A82)=A82,add_bonus*(1+inc_salbon)^(A82-$A$27),0)</f>
        <v>0</v>
      </c>
      <c r="G82">
        <f t="shared" si="5"/>
        <v>9688.8764493638537</v>
      </c>
      <c r="H82">
        <f>(1+i)^-A82</f>
        <v>0.3219746826187751</v>
      </c>
      <c r="I82">
        <f t="shared" si="6"/>
        <v>3119.5729197164515</v>
      </c>
      <c r="J82">
        <f t="shared" si="9"/>
        <v>143770.44005421444</v>
      </c>
      <c r="K82">
        <f t="shared" si="7"/>
        <v>1</v>
      </c>
      <c r="L82" t="str">
        <f t="shared" si="8"/>
        <v/>
      </c>
    </row>
    <row r="83" spans="1:12" x14ac:dyDescent="0.45">
      <c r="A83">
        <v>17</v>
      </c>
      <c r="D83">
        <f>(add_rev/4)*(1+inc_rev)^(INT(A83-0.25)-$A$23)</f>
        <v>12987.573357021034</v>
      </c>
      <c r="E83">
        <f>(add_salary/4)*(1+inc_salbon)^(INT(A83-0.25)-$A$23)</f>
        <v>3298.6969076571804</v>
      </c>
      <c r="F83">
        <f>IF(INT(A83)=A83,add_bonus*(1+inc_salbon)^(A83-$A$27),0)</f>
        <v>1979.2181445943081</v>
      </c>
      <c r="G83">
        <f t="shared" si="5"/>
        <v>7709.6583047695458</v>
      </c>
      <c r="H83">
        <f>(1+i)^-A83</f>
        <v>0.31657439046411018</v>
      </c>
      <c r="I83">
        <f t="shared" si="6"/>
        <v>2440.6803785189841</v>
      </c>
      <c r="J83">
        <f t="shared" si="9"/>
        <v>146211.12043273344</v>
      </c>
      <c r="K83">
        <f t="shared" si="7"/>
        <v>1</v>
      </c>
      <c r="L83" t="str">
        <f t="shared" si="8"/>
        <v/>
      </c>
    </row>
    <row r="84" spans="1:12" x14ac:dyDescent="0.45">
      <c r="A84">
        <v>17.25</v>
      </c>
      <c r="D84">
        <f>(add_rev/4)*(1+inc_rev)^(INT(A84-0.25)-$A$23)</f>
        <v>13507.076291301875</v>
      </c>
      <c r="E84">
        <f>(add_salary/4)*(1+inc_salbon)^(INT(A84-0.25)-$A$23)</f>
        <v>3364.670845810323</v>
      </c>
      <c r="F84">
        <f>IF(INT(A84)=A84,add_bonus*(1+inc_salbon)^(A84-$A$27),0)</f>
        <v>0</v>
      </c>
      <c r="G84">
        <f t="shared" si="5"/>
        <v>10142.405445491553</v>
      </c>
      <c r="H84">
        <f>(1+i)^-A84</f>
        <v>0.31126467423646648</v>
      </c>
      <c r="I84">
        <f t="shared" si="6"/>
        <v>3156.9725269650921</v>
      </c>
      <c r="J84">
        <f t="shared" si="9"/>
        <v>149368.09295969852</v>
      </c>
      <c r="K84">
        <f t="shared" si="7"/>
        <v>1</v>
      </c>
      <c r="L84" t="str">
        <f t="shared" si="8"/>
        <v/>
      </c>
    </row>
    <row r="85" spans="1:12" x14ac:dyDescent="0.45">
      <c r="A85">
        <v>17.5</v>
      </c>
      <c r="D85">
        <f>(add_rev/4)*(1+inc_rev)^(INT(A85-0.25)-$A$23)</f>
        <v>13507.076291301875</v>
      </c>
      <c r="E85">
        <f>(add_salary/4)*(1+inc_salbon)^(INT(A85-0.25)-$A$23)</f>
        <v>3364.670845810323</v>
      </c>
      <c r="F85">
        <f>IF(INT(A85)=A85,add_bonus*(1+inc_salbon)^(A85-$A$27),0)</f>
        <v>0</v>
      </c>
      <c r="G85">
        <f t="shared" si="5"/>
        <v>10142.405445491553</v>
      </c>
      <c r="H85">
        <f>(1+i)^-A85</f>
        <v>0.30604401475904458</v>
      </c>
      <c r="I85">
        <f t="shared" si="6"/>
        <v>3104.0224818522311</v>
      </c>
      <c r="J85">
        <f t="shared" si="9"/>
        <v>152472.11544155076</v>
      </c>
      <c r="K85">
        <f t="shared" si="7"/>
        <v>1</v>
      </c>
      <c r="L85" t="str">
        <f t="shared" si="8"/>
        <v/>
      </c>
    </row>
    <row r="86" spans="1:12" x14ac:dyDescent="0.45">
      <c r="A86">
        <v>17.75</v>
      </c>
      <c r="D86">
        <f>(add_rev/4)*(1+inc_rev)^(INT(A86-0.25)-$A$23)</f>
        <v>13507.076291301875</v>
      </c>
      <c r="E86">
        <f>(add_salary/4)*(1+inc_salbon)^(INT(A86-0.25)-$A$23)</f>
        <v>3364.670845810323</v>
      </c>
      <c r="F86">
        <f>IF(INT(A86)=A86,add_bonus*(1+inc_salbon)^(A86-$A$27),0)</f>
        <v>0</v>
      </c>
      <c r="G86">
        <f t="shared" si="5"/>
        <v>10142.405445491553</v>
      </c>
      <c r="H86">
        <f>(1+i)^-A86</f>
        <v>0.30091091833530381</v>
      </c>
      <c r="I86">
        <f t="shared" si="6"/>
        <v>3051.9605367318495</v>
      </c>
      <c r="J86">
        <f t="shared" si="9"/>
        <v>155524.07597828261</v>
      </c>
      <c r="K86">
        <f t="shared" si="7"/>
        <v>1</v>
      </c>
      <c r="L86" t="str">
        <f t="shared" si="8"/>
        <v/>
      </c>
    </row>
    <row r="87" spans="1:12" x14ac:dyDescent="0.45">
      <c r="A87">
        <v>18</v>
      </c>
      <c r="D87">
        <f>(add_rev/4)*(1+inc_rev)^(INT(A87-0.25)-$A$23)</f>
        <v>13507.076291301875</v>
      </c>
      <c r="E87">
        <f>(add_salary/4)*(1+inc_salbon)^(INT(A87-0.25)-$A$23)</f>
        <v>3364.670845810323</v>
      </c>
      <c r="F87">
        <f>IF(INT(A87)=A87,add_bonus*(1+inc_salbon)^(A87-$A$27),0)</f>
        <v>2018.8025074861939</v>
      </c>
      <c r="G87">
        <f t="shared" si="5"/>
        <v>8123.6029380053587</v>
      </c>
      <c r="H87">
        <f>(1+i)^-A87</f>
        <v>0.29586391632159825</v>
      </c>
      <c r="I87">
        <f t="shared" si="6"/>
        <v>2403.480979879907</v>
      </c>
      <c r="J87">
        <f t="shared" si="9"/>
        <v>157927.55695816252</v>
      </c>
      <c r="K87">
        <f t="shared" si="7"/>
        <v>1</v>
      </c>
      <c r="L87" t="str">
        <f t="shared" si="8"/>
        <v/>
      </c>
    </row>
    <row r="88" spans="1:12" x14ac:dyDescent="0.45">
      <c r="A88">
        <v>18.25</v>
      </c>
      <c r="D88">
        <f>(add_rev/4)*(1+inc_rev)^(INT(A88-0.25)-$A$23)</f>
        <v>14047.359342953952</v>
      </c>
      <c r="E88">
        <f>(add_salary/4)*(1+inc_salbon)^(INT(A88-0.25)-$A$23)</f>
        <v>3431.9642627265303</v>
      </c>
      <c r="F88">
        <f>IF(INT(A88)=A88,add_bonus*(1+inc_salbon)^(A88-$A$27),0)</f>
        <v>0</v>
      </c>
      <c r="G88">
        <f t="shared" si="5"/>
        <v>10615.395080227423</v>
      </c>
      <c r="H88">
        <f>(1+i)^-A88</f>
        <v>0.29090156470697798</v>
      </c>
      <c r="I88">
        <f t="shared" si="6"/>
        <v>3088.0350388209135</v>
      </c>
      <c r="J88">
        <f t="shared" si="9"/>
        <v>161015.59199698342</v>
      </c>
      <c r="K88">
        <f t="shared" si="7"/>
        <v>1</v>
      </c>
      <c r="L88" t="str">
        <f t="shared" si="8"/>
        <v/>
      </c>
    </row>
    <row r="89" spans="1:12" x14ac:dyDescent="0.45">
      <c r="A89">
        <v>18.5</v>
      </c>
      <c r="D89">
        <f>(add_rev/4)*(1+inc_rev)^(INT(A89-0.25)-$A$23)</f>
        <v>14047.359342953952</v>
      </c>
      <c r="E89">
        <f>(add_salary/4)*(1+inc_salbon)^(INT(A89-0.25)-$A$23)</f>
        <v>3431.9642627265303</v>
      </c>
      <c r="F89">
        <f>IF(INT(A89)=A89,add_bonus*(1+inc_salbon)^(A89-$A$27),0)</f>
        <v>0</v>
      </c>
      <c r="G89">
        <f t="shared" si="5"/>
        <v>10615.395080227423</v>
      </c>
      <c r="H89">
        <f>(1+i)^-A89</f>
        <v>0.28602244370004165</v>
      </c>
      <c r="I89">
        <f t="shared" si="6"/>
        <v>3036.241241688047</v>
      </c>
      <c r="J89">
        <f t="shared" si="9"/>
        <v>164051.83323867148</v>
      </c>
      <c r="K89">
        <f t="shared" si="7"/>
        <v>1</v>
      </c>
      <c r="L89" t="str">
        <f t="shared" si="8"/>
        <v/>
      </c>
    </row>
    <row r="90" spans="1:12" x14ac:dyDescent="0.45">
      <c r="A90">
        <v>18.75</v>
      </c>
      <c r="D90">
        <f>(add_rev/4)*(1+inc_rev)^(INT(A90-0.25)-$A$23)</f>
        <v>14047.359342953952</v>
      </c>
      <c r="E90">
        <f>(add_salary/4)*(1+inc_salbon)^(INT(A90-0.25)-$A$23)</f>
        <v>3431.9642627265303</v>
      </c>
      <c r="F90">
        <f>IF(INT(A90)=A90,add_bonus*(1+inc_salbon)^(A90-$A$27),0)</f>
        <v>0</v>
      </c>
      <c r="G90">
        <f t="shared" si="5"/>
        <v>10615.395080227423</v>
      </c>
      <c r="H90">
        <f>(1+i)^-A90</f>
        <v>0.2812251573227138</v>
      </c>
      <c r="I90">
        <f t="shared" si="6"/>
        <v>2985.3161514797193</v>
      </c>
      <c r="J90">
        <f t="shared" si="9"/>
        <v>167037.1493901512</v>
      </c>
      <c r="K90">
        <f t="shared" si="7"/>
        <v>1</v>
      </c>
      <c r="L90" t="str">
        <f t="shared" si="8"/>
        <v/>
      </c>
    </row>
    <row r="91" spans="1:12" x14ac:dyDescent="0.45">
      <c r="A91">
        <v>19</v>
      </c>
      <c r="D91">
        <f>(add_rev/4)*(1+inc_rev)^(INT(A91-0.25)-$A$23)</f>
        <v>14047.359342953952</v>
      </c>
      <c r="E91">
        <f>(add_salary/4)*(1+inc_salbon)^(INT(A91-0.25)-$A$23)</f>
        <v>3431.9642627265303</v>
      </c>
      <c r="F91">
        <f>IF(INT(A91)=A91,add_bonus*(1+inc_salbon)^(A91-$A$27),0)</f>
        <v>2059.178557635918</v>
      </c>
      <c r="G91">
        <f t="shared" si="5"/>
        <v>8556.2165225915051</v>
      </c>
      <c r="H91">
        <f>(1+i)^-A91</f>
        <v>0.27650833301083949</v>
      </c>
      <c r="I91">
        <f t="shared" si="6"/>
        <v>2365.865167541579</v>
      </c>
      <c r="J91">
        <f t="shared" si="9"/>
        <v>169403.01455769278</v>
      </c>
      <c r="K91">
        <f t="shared" si="7"/>
        <v>1</v>
      </c>
      <c r="L91" t="str">
        <f t="shared" si="8"/>
        <v/>
      </c>
    </row>
    <row r="92" spans="1:12" x14ac:dyDescent="0.45">
      <c r="A92">
        <v>19.25</v>
      </c>
      <c r="D92">
        <f>(add_rev/4)*(1+inc_rev)^(INT(A92-0.25)-$A$23)</f>
        <v>14609.253716672112</v>
      </c>
      <c r="E92">
        <f>(add_salary/4)*(1+inc_salbon)^(INT(A92-0.25)-$A$23)</f>
        <v>3500.6035479810612</v>
      </c>
      <c r="F92">
        <f>IF(INT(A92)=A92,add_bonus*(1+inc_salbon)^(A92-$A$27),0)</f>
        <v>0</v>
      </c>
      <c r="G92">
        <f t="shared" si="5"/>
        <v>11108.650168691051</v>
      </c>
      <c r="H92">
        <f>(1+i)^-A92</f>
        <v>0.27187062122147471</v>
      </c>
      <c r="I92">
        <f t="shared" si="6"/>
        <v>3020.1156222940758</v>
      </c>
      <c r="J92">
        <f t="shared" si="9"/>
        <v>172423.13017998685</v>
      </c>
      <c r="K92">
        <f t="shared" si="7"/>
        <v>1</v>
      </c>
      <c r="L92" t="str">
        <f t="shared" si="8"/>
        <v/>
      </c>
    </row>
    <row r="93" spans="1:12" x14ac:dyDescent="0.45">
      <c r="A93">
        <v>19.5</v>
      </c>
      <c r="D93">
        <f>(add_rev/4)*(1+inc_rev)^(INT(A93-0.25)-$A$23)</f>
        <v>14609.253716672112</v>
      </c>
      <c r="E93">
        <f>(add_salary/4)*(1+inc_salbon)^(INT(A93-0.25)-$A$23)</f>
        <v>3500.6035479810612</v>
      </c>
      <c r="F93">
        <f>IF(INT(A93)=A93,add_bonus*(1+inc_salbon)^(A93-$A$27),0)</f>
        <v>0</v>
      </c>
      <c r="G93">
        <f t="shared" si="5"/>
        <v>11108.650168691051</v>
      </c>
      <c r="H93">
        <f>(1+i)^-A93</f>
        <v>0.26731069504676785</v>
      </c>
      <c r="I93">
        <f t="shared" si="6"/>
        <v>2969.4609976241995</v>
      </c>
      <c r="J93">
        <f t="shared" si="9"/>
        <v>175392.59117761106</v>
      </c>
      <c r="K93">
        <f t="shared" si="7"/>
        <v>1</v>
      </c>
      <c r="L93" t="str">
        <f t="shared" si="8"/>
        <v/>
      </c>
    </row>
    <row r="94" spans="1:12" x14ac:dyDescent="0.45">
      <c r="A94">
        <v>19.75</v>
      </c>
      <c r="D94">
        <f>(add_rev/4)*(1+inc_rev)^(INT(A94-0.25)-$A$23)</f>
        <v>14609.253716672112</v>
      </c>
      <c r="E94">
        <f>(add_salary/4)*(1+inc_salbon)^(INT(A94-0.25)-$A$23)</f>
        <v>3500.6035479810612</v>
      </c>
      <c r="F94">
        <f>IF(INT(A94)=A94,add_bonus*(1+inc_salbon)^(A94-$A$27),0)</f>
        <v>0</v>
      </c>
      <c r="G94">
        <f t="shared" si="5"/>
        <v>11108.650168691051</v>
      </c>
      <c r="H94">
        <f>(1+i)^-A94</f>
        <v>0.26282724983431194</v>
      </c>
      <c r="I94">
        <f t="shared" si="6"/>
        <v>2919.6559732085343</v>
      </c>
      <c r="J94">
        <f t="shared" si="9"/>
        <v>178312.2471508196</v>
      </c>
      <c r="K94">
        <f t="shared" si="7"/>
        <v>1</v>
      </c>
      <c r="L94" t="str">
        <f t="shared" si="8"/>
        <v/>
      </c>
    </row>
    <row r="95" spans="1:12" x14ac:dyDescent="0.45">
      <c r="A95">
        <v>20</v>
      </c>
      <c r="D95">
        <f>(add_rev/4)*(1+inc_rev)^(INT(A95-0.25)-$A$23)</f>
        <v>14609.253716672112</v>
      </c>
      <c r="E95">
        <f>(add_salary/4)*(1+inc_salbon)^(INT(A95-0.25)-$A$23)</f>
        <v>3500.6035479810612</v>
      </c>
      <c r="F95">
        <f>IF(INT(A95)=A95,add_bonus*(1+inc_salbon)^(A95-$A$27),0)</f>
        <v>2100.3621287886367</v>
      </c>
      <c r="G95">
        <f t="shared" si="5"/>
        <v>9008.2880399024143</v>
      </c>
      <c r="H95">
        <f>(1+i)^-A95</f>
        <v>0.2584190028138687</v>
      </c>
      <c r="I95">
        <f t="shared" si="6"/>
        <v>2327.9128123316818</v>
      </c>
      <c r="J95">
        <f t="shared" si="9"/>
        <v>180640.15996315129</v>
      </c>
      <c r="K95">
        <f t="shared" si="7"/>
        <v>1</v>
      </c>
      <c r="L95" t="str">
        <f t="shared" si="8"/>
        <v/>
      </c>
    </row>
    <row r="96" spans="1:12" x14ac:dyDescent="0.45">
      <c r="A96">
        <v>20.25</v>
      </c>
      <c r="D96">
        <f>(add_rev/4)*(1+inc_rev)^(INT(A96-0.25)-$A$23)</f>
        <v>15193.623865338997</v>
      </c>
      <c r="E96">
        <f>(add_salary/4)*(1+inc_salbon)^(INT(A96-0.25)-$A$23)</f>
        <v>3570.615618940682</v>
      </c>
      <c r="F96">
        <f>IF(INT(A96)=A96,add_bonus*(1+inc_salbon)^(A96-$A$27),0)</f>
        <v>0</v>
      </c>
      <c r="G96">
        <f t="shared" si="5"/>
        <v>11623.008246398316</v>
      </c>
      <c r="H96">
        <f>(1+i)^-A96</f>
        <v>0.25408469273035023</v>
      </c>
      <c r="I96">
        <f t="shared" si="6"/>
        <v>2953.2284788884431</v>
      </c>
      <c r="J96">
        <f t="shared" si="9"/>
        <v>183593.38844203975</v>
      </c>
      <c r="K96">
        <f t="shared" si="7"/>
        <v>1</v>
      </c>
      <c r="L96" t="str">
        <f t="shared" si="8"/>
        <v/>
      </c>
    </row>
    <row r="97" spans="1:12" x14ac:dyDescent="0.45">
      <c r="A97">
        <v>20.5</v>
      </c>
      <c r="D97">
        <f>(add_rev/4)*(1+inc_rev)^(INT(A97-0.25)-$A$23)</f>
        <v>15193.623865338997</v>
      </c>
      <c r="E97">
        <f>(add_salary/4)*(1+inc_salbon)^(INT(A97-0.25)-$A$23)</f>
        <v>3570.615618940682</v>
      </c>
      <c r="F97">
        <f>IF(INT(A97)=A97,add_bonus*(1+inc_salbon)^(A97-$A$27),0)</f>
        <v>0</v>
      </c>
      <c r="G97">
        <f t="shared" si="5"/>
        <v>11623.008246398316</v>
      </c>
      <c r="H97">
        <f>(1+i)^-A97</f>
        <v>0.24982307948296065</v>
      </c>
      <c r="I97">
        <f t="shared" si="6"/>
        <v>2903.6957129710736</v>
      </c>
      <c r="J97">
        <f t="shared" si="9"/>
        <v>186497.08415501082</v>
      </c>
      <c r="K97">
        <f t="shared" si="7"/>
        <v>1</v>
      </c>
      <c r="L97" t="str">
        <f t="shared" si="8"/>
        <v/>
      </c>
    </row>
    <row r="98" spans="1:12" x14ac:dyDescent="0.45">
      <c r="A98">
        <v>20.75</v>
      </c>
      <c r="D98">
        <f>(add_rev/4)*(1+inc_rev)^(INT(A98-0.25)-$A$23)</f>
        <v>15193.623865338997</v>
      </c>
      <c r="E98">
        <f>(add_salary/4)*(1+inc_salbon)^(INT(A98-0.25)-$A$23)</f>
        <v>3570.615618940682</v>
      </c>
      <c r="F98">
        <f>IF(INT(A98)=A98,add_bonus*(1+inc_salbon)^(A98-$A$27),0)</f>
        <v>0</v>
      </c>
      <c r="G98">
        <f t="shared" si="5"/>
        <v>11623.008246398316</v>
      </c>
      <c r="H98">
        <f>(1+i)^-A98</f>
        <v>0.24563294377038497</v>
      </c>
      <c r="I98">
        <f t="shared" si="6"/>
        <v>2854.9937310302785</v>
      </c>
      <c r="J98">
        <f t="shared" si="9"/>
        <v>189352.07788604111</v>
      </c>
      <c r="K98">
        <f t="shared" si="7"/>
        <v>1</v>
      </c>
      <c r="L98" t="str">
        <f t="shared" si="8"/>
        <v/>
      </c>
    </row>
    <row r="99" spans="1:12" x14ac:dyDescent="0.45">
      <c r="A99">
        <v>21</v>
      </c>
      <c r="D99">
        <f>(add_rev/4)*(1+inc_rev)^(INT(A99-0.25)-$A$23)</f>
        <v>15193.623865338997</v>
      </c>
      <c r="E99">
        <f>(add_salary/4)*(1+inc_salbon)^(INT(A99-0.25)-$A$23)</f>
        <v>3570.615618940682</v>
      </c>
      <c r="F99">
        <f>IF(INT(A99)=A99,add_bonus*(1+inc_salbon)^(A99-$A$27),0)</f>
        <v>2142.3693713644093</v>
      </c>
      <c r="G99">
        <f t="shared" si="5"/>
        <v>9480.6388750339065</v>
      </c>
      <c r="H99">
        <f>(1+i)^-A99</f>
        <v>0.24151308674193336</v>
      </c>
      <c r="I99">
        <f t="shared" si="6"/>
        <v>2289.6983589950096</v>
      </c>
      <c r="J99">
        <f t="shared" si="9"/>
        <v>191641.7762450361</v>
      </c>
      <c r="K99">
        <f t="shared" si="7"/>
        <v>1</v>
      </c>
      <c r="L99" t="str">
        <f t="shared" si="8"/>
        <v/>
      </c>
    </row>
    <row r="100" spans="1:12" x14ac:dyDescent="0.45">
      <c r="A100">
        <v>21.25</v>
      </c>
      <c r="D100">
        <f>(add_rev/4)*(1+inc_rev)^(INT(A100-0.25)-$A$23)</f>
        <v>15801.368819952557</v>
      </c>
      <c r="E100">
        <f>(add_salary/4)*(1+inc_salbon)^(INT(A100-0.25)-$A$23)</f>
        <v>3642.0279313194951</v>
      </c>
      <c r="F100">
        <f>IF(INT(A100)=A100,add_bonus*(1+inc_salbon)^(A100-$A$27),0)</f>
        <v>0</v>
      </c>
      <c r="G100">
        <f t="shared" si="5"/>
        <v>12159.340888633062</v>
      </c>
      <c r="H100">
        <f>(1+i)^-A100</f>
        <v>0.23746232965453287</v>
      </c>
      <c r="I100">
        <f t="shared" si="6"/>
        <v>2887.385414478425</v>
      </c>
      <c r="J100">
        <f t="shared" si="9"/>
        <v>194529.16165951453</v>
      </c>
      <c r="K100">
        <f t="shared" si="7"/>
        <v>1</v>
      </c>
      <c r="L100" t="str">
        <f t="shared" si="8"/>
        <v/>
      </c>
    </row>
    <row r="101" spans="1:12" x14ac:dyDescent="0.45">
      <c r="A101">
        <v>21.5</v>
      </c>
      <c r="D101">
        <f>(add_rev/4)*(1+inc_rev)^(INT(A101-0.25)-$A$23)</f>
        <v>15801.368819952557</v>
      </c>
      <c r="E101">
        <f>(add_salary/4)*(1+inc_salbon)^(INT(A101-0.25)-$A$23)</f>
        <v>3642.0279313194951</v>
      </c>
      <c r="F101">
        <f>IF(INT(A101)=A101,add_bonus*(1+inc_salbon)^(A101-$A$27),0)</f>
        <v>0</v>
      </c>
      <c r="G101">
        <f t="shared" si="5"/>
        <v>12159.340888633062</v>
      </c>
      <c r="H101">
        <f>(1+i)^-A101</f>
        <v>0.23347951353547722</v>
      </c>
      <c r="I101">
        <f t="shared" si="6"/>
        <v>2838.9569955900847</v>
      </c>
      <c r="J101">
        <f t="shared" si="9"/>
        <v>197368.11865510463</v>
      </c>
      <c r="K101">
        <f t="shared" si="7"/>
        <v>1</v>
      </c>
      <c r="L101" t="str">
        <f t="shared" si="8"/>
        <v/>
      </c>
    </row>
    <row r="102" spans="1:12" x14ac:dyDescent="0.45">
      <c r="A102">
        <v>21.75</v>
      </c>
      <c r="D102">
        <f>(add_rev/4)*(1+inc_rev)^(INT(A102-0.25)-$A$23)</f>
        <v>15801.368819952557</v>
      </c>
      <c r="E102">
        <f>(add_salary/4)*(1+inc_salbon)^(INT(A102-0.25)-$A$23)</f>
        <v>3642.0279313194951</v>
      </c>
      <c r="F102">
        <f>IF(INT(A102)=A102,add_bonus*(1+inc_salbon)^(A102-$A$27),0)</f>
        <v>0</v>
      </c>
      <c r="G102">
        <f t="shared" si="5"/>
        <v>12159.340888633062</v>
      </c>
      <c r="H102">
        <f>(1+i)^-A102</f>
        <v>0.22956349885082708</v>
      </c>
      <c r="I102">
        <f t="shared" si="6"/>
        <v>2791.3408381145305</v>
      </c>
      <c r="J102">
        <f t="shared" si="9"/>
        <v>200159.45949321915</v>
      </c>
      <c r="K102">
        <f t="shared" si="7"/>
        <v>1</v>
      </c>
      <c r="L102" t="str">
        <f t="shared" si="8"/>
        <v/>
      </c>
    </row>
    <row r="103" spans="1:12" x14ac:dyDescent="0.45">
      <c r="A103">
        <v>22</v>
      </c>
      <c r="D103">
        <f>(add_rev/4)*(1+inc_rev)^(INT(A103-0.25)-$A$23)</f>
        <v>15801.368819952557</v>
      </c>
      <c r="E103">
        <f>(add_salary/4)*(1+inc_salbon)^(INT(A103-0.25)-$A$23)</f>
        <v>3642.0279313194951</v>
      </c>
      <c r="F103">
        <f>IF(INT(A103)=A103,add_bonus*(1+inc_salbon)^(A103-$A$27),0)</f>
        <v>2185.216758791697</v>
      </c>
      <c r="G103">
        <f t="shared" si="5"/>
        <v>9974.1241298413643</v>
      </c>
      <c r="H103">
        <f>(1+i)^-A103</f>
        <v>0.22571316517937698</v>
      </c>
      <c r="I103">
        <f t="shared" si="6"/>
        <v>2251.2911272384936</v>
      </c>
      <c r="J103">
        <f t="shared" si="9"/>
        <v>202410.75062045763</v>
      </c>
      <c r="K103">
        <f t="shared" si="7"/>
        <v>1</v>
      </c>
      <c r="L103" t="str">
        <f t="shared" si="8"/>
        <v/>
      </c>
    </row>
    <row r="104" spans="1:12" x14ac:dyDescent="0.45">
      <c r="A104">
        <v>22.25</v>
      </c>
      <c r="D104">
        <f>(add_rev/4)*(1+inc_rev)^(INT(A104-0.25)-$A$23)</f>
        <v>16433.42357275066</v>
      </c>
      <c r="E104">
        <f>(add_salary/4)*(1+inc_salbon)^(INT(A104-0.25)-$A$23)</f>
        <v>3714.8684899458858</v>
      </c>
      <c r="F104">
        <f>IF(INT(A104)=A104,add_bonus*(1+inc_salbon)^(A104-$A$27),0)</f>
        <v>0</v>
      </c>
      <c r="G104">
        <f t="shared" si="5"/>
        <v>12718.555082804774</v>
      </c>
      <c r="H104">
        <f>(1+i)^-A104</f>
        <v>0.22192741089208676</v>
      </c>
      <c r="I104">
        <f t="shared" si="6"/>
        <v>2822.5959998152539</v>
      </c>
      <c r="J104">
        <f t="shared" si="9"/>
        <v>205233.3466202729</v>
      </c>
      <c r="K104">
        <f t="shared" si="7"/>
        <v>1</v>
      </c>
      <c r="L104" t="str">
        <f t="shared" si="8"/>
        <v/>
      </c>
    </row>
    <row r="105" spans="1:12" x14ac:dyDescent="0.45">
      <c r="A105">
        <v>22.5</v>
      </c>
      <c r="D105">
        <f>(add_rev/4)*(1+inc_rev)^(INT(A105-0.25)-$A$23)</f>
        <v>16433.42357275066</v>
      </c>
      <c r="E105">
        <f>(add_salary/4)*(1+inc_salbon)^(INT(A105-0.25)-$A$23)</f>
        <v>3714.8684899458858</v>
      </c>
      <c r="F105">
        <f>IF(INT(A105)=A105,add_bonus*(1+inc_salbon)^(A105-$A$27),0)</f>
        <v>0</v>
      </c>
      <c r="G105">
        <f t="shared" si="5"/>
        <v>12718.555082804774</v>
      </c>
      <c r="H105">
        <f>(1+i)^-A105</f>
        <v>0.21820515283689457</v>
      </c>
      <c r="I105">
        <f t="shared" si="6"/>
        <v>2775.2542557078782</v>
      </c>
      <c r="J105">
        <f t="shared" si="9"/>
        <v>208008.60087598077</v>
      </c>
      <c r="K105">
        <f t="shared" si="7"/>
        <v>1</v>
      </c>
      <c r="L105" t="str">
        <f t="shared" si="8"/>
        <v/>
      </c>
    </row>
    <row r="106" spans="1:12" x14ac:dyDescent="0.45">
      <c r="A106">
        <v>22.75</v>
      </c>
      <c r="D106">
        <f>(add_rev/4)*(1+inc_rev)^(INT(A106-0.25)-$A$23)</f>
        <v>16433.42357275066</v>
      </c>
      <c r="E106">
        <f>(add_salary/4)*(1+inc_salbon)^(INT(A106-0.25)-$A$23)</f>
        <v>3714.8684899458858</v>
      </c>
      <c r="F106">
        <f>IF(INT(A106)=A106,add_bonus*(1+inc_salbon)^(A106-$A$27),0)</f>
        <v>0</v>
      </c>
      <c r="G106">
        <f t="shared" si="5"/>
        <v>12718.555082804774</v>
      </c>
      <c r="H106">
        <f>(1+i)^-A106</f>
        <v>0.21454532602881035</v>
      </c>
      <c r="I106">
        <f t="shared" si="6"/>
        <v>2728.7065468557334</v>
      </c>
      <c r="J106">
        <f t="shared" si="9"/>
        <v>210737.30742283651</v>
      </c>
      <c r="K106">
        <f t="shared" si="7"/>
        <v>1</v>
      </c>
      <c r="L106" t="str">
        <f t="shared" si="8"/>
        <v/>
      </c>
    </row>
    <row r="107" spans="1:12" x14ac:dyDescent="0.45">
      <c r="A107">
        <v>23</v>
      </c>
      <c r="D107">
        <f>(add_rev/4)*(1+inc_rev)^(INT(A107-0.25)-$A$23)</f>
        <v>16433.42357275066</v>
      </c>
      <c r="E107">
        <f>(add_salary/4)*(1+inc_salbon)^(INT(A107-0.25)-$A$23)</f>
        <v>3714.8684899458858</v>
      </c>
      <c r="F107">
        <f>IF(INT(A107)=A107,add_bonus*(1+inc_salbon)^(A107-$A$27),0)</f>
        <v>2228.9210939675313</v>
      </c>
      <c r="G107">
        <f t="shared" si="5"/>
        <v>10489.633988837242</v>
      </c>
      <c r="H107">
        <f>(1+i)^-A107</f>
        <v>0.21094688334521211</v>
      </c>
      <c r="I107">
        <f t="shared" si="6"/>
        <v>2212.7555973772219</v>
      </c>
      <c r="J107">
        <f t="shared" si="9"/>
        <v>212950.06302021374</v>
      </c>
      <c r="K107">
        <f t="shared" si="7"/>
        <v>1</v>
      </c>
      <c r="L107" t="str">
        <f t="shared" si="8"/>
        <v/>
      </c>
    </row>
    <row r="108" spans="1:12" x14ac:dyDescent="0.45">
      <c r="A108">
        <v>23.25</v>
      </c>
      <c r="D108">
        <f>(add_rev/4)*(1+inc_rev)^(INT(A108-0.25)-$A$23)</f>
        <v>17090.760515660691</v>
      </c>
      <c r="E108">
        <f>(add_salary/4)*(1+inc_salbon)^(INT(A108-0.25)-$A$23)</f>
        <v>3789.1658597448031</v>
      </c>
      <c r="F108">
        <f>IF(INT(A108)=A108,add_bonus*(1+inc_salbon)^(A108-$A$27),0)</f>
        <v>0</v>
      </c>
      <c r="G108">
        <f t="shared" si="5"/>
        <v>13301.594655915887</v>
      </c>
      <c r="H108">
        <f>(1+i)^-A108</f>
        <v>0.20740879522624933</v>
      </c>
      <c r="I108">
        <f t="shared" si="6"/>
        <v>2758.8677221714306</v>
      </c>
      <c r="J108">
        <f t="shared" si="9"/>
        <v>215708.93074238516</v>
      </c>
      <c r="K108">
        <f t="shared" si="7"/>
        <v>1</v>
      </c>
      <c r="L108" t="str">
        <f t="shared" si="8"/>
        <v/>
      </c>
    </row>
    <row r="109" spans="1:12" x14ac:dyDescent="0.45">
      <c r="A109">
        <v>23.5</v>
      </c>
      <c r="D109">
        <f>(add_rev/4)*(1+inc_rev)^(INT(A109-0.25)-$A$23)</f>
        <v>17090.760515660691</v>
      </c>
      <c r="E109">
        <f>(add_salary/4)*(1+inc_salbon)^(INT(A109-0.25)-$A$23)</f>
        <v>3789.1658597448031</v>
      </c>
      <c r="F109">
        <f>IF(INT(A109)=A109,add_bonus*(1+inc_salbon)^(A109-$A$27),0)</f>
        <v>0</v>
      </c>
      <c r="G109">
        <f t="shared" si="5"/>
        <v>13301.594655915887</v>
      </c>
      <c r="H109">
        <f>(1+i)^-A109</f>
        <v>0.20393004938027526</v>
      </c>
      <c r="I109">
        <f t="shared" si="6"/>
        <v>2712.5948550173325</v>
      </c>
      <c r="J109">
        <f t="shared" si="9"/>
        <v>218421.52559740248</v>
      </c>
      <c r="K109">
        <f t="shared" si="7"/>
        <v>1</v>
      </c>
      <c r="L109" t="str">
        <f t="shared" si="8"/>
        <v/>
      </c>
    </row>
    <row r="110" spans="1:12" x14ac:dyDescent="0.45">
      <c r="A110">
        <v>23.75</v>
      </c>
      <c r="D110">
        <f>(add_rev/4)*(1+inc_rev)^(INT(A110-0.25)-$A$23)</f>
        <v>17090.760515660691</v>
      </c>
      <c r="E110">
        <f>(add_salary/4)*(1+inc_salbon)^(INT(A110-0.25)-$A$23)</f>
        <v>3789.1658597448031</v>
      </c>
      <c r="F110">
        <f>IF(INT(A110)=A110,add_bonus*(1+inc_salbon)^(A110-$A$27),0)</f>
        <v>0</v>
      </c>
      <c r="G110">
        <f t="shared" si="5"/>
        <v>13301.594655915887</v>
      </c>
      <c r="H110">
        <f>(1+i)^-A110</f>
        <v>0.20050965049421526</v>
      </c>
      <c r="I110">
        <f t="shared" si="6"/>
        <v>2667.0980954734159</v>
      </c>
      <c r="J110">
        <f t="shared" si="9"/>
        <v>221088.6236928759</v>
      </c>
      <c r="K110">
        <f t="shared" si="7"/>
        <v>1</v>
      </c>
      <c r="L110" t="str">
        <f t="shared" si="8"/>
        <v/>
      </c>
    </row>
    <row r="111" spans="1:12" x14ac:dyDescent="0.45">
      <c r="A111">
        <v>24</v>
      </c>
      <c r="D111">
        <f>(add_rev/4)*(1+inc_rev)^(INT(A111-0.25)-$A$23)</f>
        <v>17090.760515660691</v>
      </c>
      <c r="E111">
        <f>(add_salary/4)*(1+inc_salbon)^(INT(A111-0.25)-$A$23)</f>
        <v>3789.1658597448031</v>
      </c>
      <c r="F111">
        <f>IF(INT(A111)=A111,add_bonus*(1+inc_salbon)^(A111-$A$27),0)</f>
        <v>2273.4995158468819</v>
      </c>
      <c r="G111">
        <f t="shared" si="5"/>
        <v>11028.095140069006</v>
      </c>
      <c r="H111">
        <f>(1+i)^-A111</f>
        <v>0.19714661994879637</v>
      </c>
      <c r="I111">
        <f t="shared" si="6"/>
        <v>2174.1516813383528</v>
      </c>
      <c r="J111">
        <f t="shared" si="9"/>
        <v>223262.77537421425</v>
      </c>
      <c r="K111">
        <f t="shared" si="7"/>
        <v>1</v>
      </c>
      <c r="L111" t="str">
        <f t="shared" si="8"/>
        <v/>
      </c>
    </row>
    <row r="112" spans="1:12" x14ac:dyDescent="0.45">
      <c r="A112">
        <v>24.25</v>
      </c>
      <c r="D112">
        <f>(add_rev/4)*(1+inc_rev)^(INT(A112-0.25)-$A$23)</f>
        <v>17774.390936287116</v>
      </c>
      <c r="E112">
        <f>(add_salary/4)*(1+inc_salbon)^(INT(A112-0.25)-$A$23)</f>
        <v>3864.9491769396991</v>
      </c>
      <c r="F112">
        <f>IF(INT(A112)=A112,add_bonus*(1+inc_salbon)^(A112-$A$27),0)</f>
        <v>0</v>
      </c>
      <c r="G112">
        <f t="shared" si="5"/>
        <v>13909.441759347417</v>
      </c>
      <c r="H112">
        <f>(1+i)^-A112</f>
        <v>0.19383999553855077</v>
      </c>
      <c r="I112">
        <f t="shared" si="6"/>
        <v>2696.2061285756354</v>
      </c>
      <c r="J112">
        <f t="shared" si="9"/>
        <v>225958.98150278989</v>
      </c>
      <c r="K112">
        <f t="shared" si="7"/>
        <v>1</v>
      </c>
      <c r="L112" t="str">
        <f t="shared" si="8"/>
        <v/>
      </c>
    </row>
    <row r="113" spans="1:12" x14ac:dyDescent="0.45">
      <c r="A113">
        <v>24.5</v>
      </c>
      <c r="D113">
        <f>(add_rev/4)*(1+inc_rev)^(INT(A113-0.25)-$A$23)</f>
        <v>17774.390936287116</v>
      </c>
      <c r="E113">
        <f>(add_salary/4)*(1+inc_salbon)^(INT(A113-0.25)-$A$23)</f>
        <v>3864.9491769396991</v>
      </c>
      <c r="F113">
        <f>IF(INT(A113)=A113,add_bonus*(1+inc_salbon)^(A113-$A$27),0)</f>
        <v>0</v>
      </c>
      <c r="G113">
        <f t="shared" si="5"/>
        <v>13909.441759347417</v>
      </c>
      <c r="H113">
        <f>(1+i)^-A113</f>
        <v>0.19058883119651895</v>
      </c>
      <c r="I113">
        <f t="shared" si="6"/>
        <v>2650.9842475100763</v>
      </c>
      <c r="J113">
        <f t="shared" si="9"/>
        <v>228609.96575029998</v>
      </c>
      <c r="K113">
        <f t="shared" si="7"/>
        <v>1</v>
      </c>
      <c r="L113" t="str">
        <f t="shared" si="8"/>
        <v/>
      </c>
    </row>
    <row r="114" spans="1:12" x14ac:dyDescent="0.45">
      <c r="A114">
        <v>24.75</v>
      </c>
      <c r="D114">
        <f>(add_rev/4)*(1+inc_rev)^(INT(A114-0.25)-$A$23)</f>
        <v>17774.390936287116</v>
      </c>
      <c r="E114">
        <f>(add_salary/4)*(1+inc_salbon)^(INT(A114-0.25)-$A$23)</f>
        <v>3864.9491769396991</v>
      </c>
      <c r="F114">
        <f>IF(INT(A114)=A114,add_bonus*(1+inc_salbon)^(A114-$A$27),0)</f>
        <v>0</v>
      </c>
      <c r="G114">
        <f t="shared" si="5"/>
        <v>13909.441759347417</v>
      </c>
      <c r="H114">
        <f>(1+i)^-A114</f>
        <v>0.18739219672356563</v>
      </c>
      <c r="I114">
        <f t="shared" si="6"/>
        <v>2606.5208464826101</v>
      </c>
      <c r="J114">
        <f t="shared" si="9"/>
        <v>231216.48659678258</v>
      </c>
      <c r="K114">
        <f t="shared" si="7"/>
        <v>1</v>
      </c>
      <c r="L114" t="str">
        <f t="shared" si="8"/>
        <v/>
      </c>
    </row>
    <row r="115" spans="1:12" x14ac:dyDescent="0.45">
      <c r="A115">
        <v>25</v>
      </c>
      <c r="D115">
        <f>(add_rev/4)*(1+inc_rev)^(INT(A115-0.25)-$A$23)</f>
        <v>17774.390936287116</v>
      </c>
      <c r="E115">
        <f>(add_salary/4)*(1+inc_salbon)^(INT(A115-0.25)-$A$23)</f>
        <v>3864.9491769396991</v>
      </c>
      <c r="F115">
        <f>IF(INT(A115)=A115,add_bonus*(1+inc_salbon)^(A115-$A$27),0)</f>
        <v>2318.9695061638195</v>
      </c>
      <c r="G115">
        <f t="shared" si="5"/>
        <v>11590.472253183598</v>
      </c>
      <c r="H115">
        <f>(1+i)^-A115</f>
        <v>0.18424917752223957</v>
      </c>
      <c r="I115">
        <f t="shared" si="6"/>
        <v>2135.5349797434169</v>
      </c>
      <c r="J115">
        <f t="shared" si="9"/>
        <v>233352.02157652599</v>
      </c>
      <c r="K115">
        <f t="shared" si="7"/>
        <v>1</v>
      </c>
      <c r="L115" t="str">
        <f t="shared" si="8"/>
        <v/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0F1CC-A5EA-440A-BA48-84E0F5DFA0A1}">
  <dimension ref="A2:L115"/>
  <sheetViews>
    <sheetView workbookViewId="0">
      <selection activeCell="J10" sqref="J10"/>
    </sheetView>
  </sheetViews>
  <sheetFormatPr defaultRowHeight="14.25" x14ac:dyDescent="0.45"/>
  <cols>
    <col min="1" max="1" width="21.1328125" bestFit="1" customWidth="1"/>
    <col min="2" max="2" width="11" bestFit="1" customWidth="1"/>
    <col min="7" max="7" width="12.6640625" bestFit="1" customWidth="1"/>
    <col min="10" max="10" width="12.33203125" bestFit="1" customWidth="1"/>
  </cols>
  <sheetData>
    <row r="2" spans="1:12" x14ac:dyDescent="0.45">
      <c r="A2" t="s">
        <v>0</v>
      </c>
      <c r="B2">
        <v>3000</v>
      </c>
    </row>
    <row r="3" spans="1:12" x14ac:dyDescent="0.45">
      <c r="A3" t="s">
        <v>3</v>
      </c>
      <c r="B3">
        <v>20000</v>
      </c>
      <c r="G3" t="s">
        <v>21</v>
      </c>
      <c r="H3" s="2">
        <f>MIN(L15:L115)</f>
        <v>5.25</v>
      </c>
    </row>
    <row r="4" spans="1:12" x14ac:dyDescent="0.45">
      <c r="A4" t="s">
        <v>5</v>
      </c>
      <c r="B4">
        <v>30000</v>
      </c>
    </row>
    <row r="5" spans="1:12" x14ac:dyDescent="0.45">
      <c r="A5" t="s">
        <v>6</v>
      </c>
      <c r="B5" s="1">
        <v>0.04</v>
      </c>
    </row>
    <row r="6" spans="1:12" x14ac:dyDescent="0.45">
      <c r="A6" t="s">
        <v>8</v>
      </c>
      <c r="B6">
        <v>10000</v>
      </c>
    </row>
    <row r="7" spans="1:12" x14ac:dyDescent="0.45">
      <c r="A7" t="s">
        <v>9</v>
      </c>
      <c r="B7">
        <v>1500</v>
      </c>
    </row>
    <row r="8" spans="1:12" x14ac:dyDescent="0.45">
      <c r="A8" t="s">
        <v>10</v>
      </c>
      <c r="B8" s="1">
        <v>0.02</v>
      </c>
    </row>
    <row r="9" spans="1:12" x14ac:dyDescent="0.45">
      <c r="A9" t="s">
        <v>15</v>
      </c>
      <c r="B9" s="1">
        <v>0</v>
      </c>
    </row>
    <row r="14" spans="1:12" x14ac:dyDescent="0.45">
      <c r="A14" t="s">
        <v>1</v>
      </c>
      <c r="B14" t="s">
        <v>2</v>
      </c>
      <c r="C14" t="s">
        <v>4</v>
      </c>
      <c r="D14" t="s">
        <v>7</v>
      </c>
      <c r="E14" t="s">
        <v>11</v>
      </c>
      <c r="F14" t="s">
        <v>12</v>
      </c>
      <c r="G14" t="s">
        <v>13</v>
      </c>
      <c r="H14" t="s">
        <v>14</v>
      </c>
      <c r="I14" t="s">
        <v>16</v>
      </c>
      <c r="J14" t="s">
        <v>17</v>
      </c>
      <c r="K14" t="s">
        <v>18</v>
      </c>
      <c r="L14" t="s">
        <v>19</v>
      </c>
    </row>
    <row r="15" spans="1:12" x14ac:dyDescent="0.45">
      <c r="A15">
        <v>0</v>
      </c>
      <c r="B15">
        <f>trainingcost</f>
        <v>3000</v>
      </c>
      <c r="G15">
        <f>-B15-C15+D15-E15-F15</f>
        <v>-3000</v>
      </c>
      <c r="H15">
        <f>(1+i)^-A15</f>
        <v>1</v>
      </c>
      <c r="I15">
        <f>G15*H15</f>
        <v>-3000</v>
      </c>
      <c r="J15">
        <f>I15</f>
        <v>-3000</v>
      </c>
      <c r="K15">
        <f>IF(J15&gt;0,1,0)</f>
        <v>0</v>
      </c>
      <c r="L15" t="str">
        <f>IF(AND(K15&gt;0,K14=0),A15,"")</f>
        <v/>
      </c>
    </row>
    <row r="16" spans="1:12" x14ac:dyDescent="0.45">
      <c r="A16">
        <v>0.25</v>
      </c>
      <c r="B16">
        <f>trainingcost</f>
        <v>3000</v>
      </c>
      <c r="C16">
        <f>lostprod/4</f>
        <v>5000</v>
      </c>
      <c r="G16">
        <f t="shared" ref="G16:G79" si="0">-B16-C16+D16-E16-F16</f>
        <v>-8000</v>
      </c>
      <c r="H16">
        <f>(1+i)^-A16</f>
        <v>1</v>
      </c>
      <c r="I16">
        <f t="shared" ref="I16:I79" si="1">G16*H16</f>
        <v>-8000</v>
      </c>
      <c r="J16">
        <f>J15+I16</f>
        <v>-11000</v>
      </c>
      <c r="K16">
        <f t="shared" ref="K16:K79" si="2">IF(J16&gt;0,1,0)</f>
        <v>0</v>
      </c>
      <c r="L16" t="str">
        <f t="shared" ref="L16:L79" si="3">IF(AND(K16&gt;0,K15=0),A16,"")</f>
        <v/>
      </c>
    </row>
    <row r="17" spans="1:12" x14ac:dyDescent="0.45">
      <c r="A17">
        <v>0.5</v>
      </c>
      <c r="B17">
        <f>trainingcost</f>
        <v>3000</v>
      </c>
      <c r="C17">
        <f>lostprod/4</f>
        <v>5000</v>
      </c>
      <c r="G17">
        <f t="shared" si="0"/>
        <v>-8000</v>
      </c>
      <c r="H17">
        <f>(1+i)^-A17</f>
        <v>1</v>
      </c>
      <c r="I17">
        <f t="shared" si="1"/>
        <v>-8000</v>
      </c>
      <c r="J17">
        <f t="shared" ref="J17:J80" si="4">J16+I17</f>
        <v>-19000</v>
      </c>
      <c r="K17">
        <f t="shared" si="2"/>
        <v>0</v>
      </c>
      <c r="L17" t="str">
        <f t="shared" si="3"/>
        <v/>
      </c>
    </row>
    <row r="18" spans="1:12" x14ac:dyDescent="0.45">
      <c r="A18">
        <v>0.75</v>
      </c>
      <c r="B18">
        <f>trainingcost</f>
        <v>3000</v>
      </c>
      <c r="C18">
        <f>lostprod/4</f>
        <v>5000</v>
      </c>
      <c r="G18">
        <f t="shared" si="0"/>
        <v>-8000</v>
      </c>
      <c r="H18">
        <f>(1+i)^-A18</f>
        <v>1</v>
      </c>
      <c r="I18">
        <f t="shared" si="1"/>
        <v>-8000</v>
      </c>
      <c r="J18">
        <f t="shared" si="4"/>
        <v>-27000</v>
      </c>
      <c r="K18">
        <f t="shared" si="2"/>
        <v>0</v>
      </c>
      <c r="L18" t="str">
        <f t="shared" si="3"/>
        <v/>
      </c>
    </row>
    <row r="19" spans="1:12" x14ac:dyDescent="0.45">
      <c r="A19">
        <v>1</v>
      </c>
      <c r="B19">
        <f>trainingcost</f>
        <v>3000</v>
      </c>
      <c r="C19">
        <f>lostprod/4</f>
        <v>5000</v>
      </c>
      <c r="G19">
        <f t="shared" si="0"/>
        <v>-8000</v>
      </c>
      <c r="H19">
        <f>(1+i)^-A19</f>
        <v>1</v>
      </c>
      <c r="I19">
        <f t="shared" si="1"/>
        <v>-8000</v>
      </c>
      <c r="J19">
        <f t="shared" si="4"/>
        <v>-35000</v>
      </c>
      <c r="K19">
        <f t="shared" si="2"/>
        <v>0</v>
      </c>
      <c r="L19" t="str">
        <f t="shared" si="3"/>
        <v/>
      </c>
    </row>
    <row r="20" spans="1:12" x14ac:dyDescent="0.45">
      <c r="A20">
        <v>1.25</v>
      </c>
      <c r="B20">
        <f>trainingcost</f>
        <v>3000</v>
      </c>
      <c r="C20">
        <f>lostprod/4</f>
        <v>5000</v>
      </c>
      <c r="G20">
        <f t="shared" si="0"/>
        <v>-8000</v>
      </c>
      <c r="H20">
        <f>(1+i)^-A20</f>
        <v>1</v>
      </c>
      <c r="I20">
        <f t="shared" si="1"/>
        <v>-8000</v>
      </c>
      <c r="J20">
        <f t="shared" si="4"/>
        <v>-43000</v>
      </c>
      <c r="K20">
        <f t="shared" si="2"/>
        <v>0</v>
      </c>
      <c r="L20" t="str">
        <f t="shared" si="3"/>
        <v/>
      </c>
    </row>
    <row r="21" spans="1:12" x14ac:dyDescent="0.45">
      <c r="A21">
        <v>1.5</v>
      </c>
      <c r="B21">
        <f>trainingcost</f>
        <v>3000</v>
      </c>
      <c r="C21">
        <f>lostprod/4</f>
        <v>5000</v>
      </c>
      <c r="G21">
        <f t="shared" si="0"/>
        <v>-8000</v>
      </c>
      <c r="H21">
        <f>(1+i)^-A21</f>
        <v>1</v>
      </c>
      <c r="I21">
        <f t="shared" si="1"/>
        <v>-8000</v>
      </c>
      <c r="J21">
        <f t="shared" si="4"/>
        <v>-51000</v>
      </c>
      <c r="K21">
        <f t="shared" si="2"/>
        <v>0</v>
      </c>
      <c r="L21" t="str">
        <f t="shared" si="3"/>
        <v/>
      </c>
    </row>
    <row r="22" spans="1:12" x14ac:dyDescent="0.45">
      <c r="A22">
        <v>1.75</v>
      </c>
      <c r="B22">
        <f>trainingcost</f>
        <v>3000</v>
      </c>
      <c r="C22">
        <f>lostprod/4</f>
        <v>5000</v>
      </c>
      <c r="G22">
        <f t="shared" si="0"/>
        <v>-8000</v>
      </c>
      <c r="H22">
        <f>(1+i)^-A22</f>
        <v>1</v>
      </c>
      <c r="I22">
        <f t="shared" si="1"/>
        <v>-8000</v>
      </c>
      <c r="J22">
        <f t="shared" si="4"/>
        <v>-59000</v>
      </c>
      <c r="K22">
        <f t="shared" si="2"/>
        <v>0</v>
      </c>
      <c r="L22" t="str">
        <f t="shared" si="3"/>
        <v/>
      </c>
    </row>
    <row r="23" spans="1:12" x14ac:dyDescent="0.45">
      <c r="A23">
        <v>2</v>
      </c>
      <c r="C23">
        <f>lostprod/4</f>
        <v>5000</v>
      </c>
      <c r="G23">
        <f t="shared" si="0"/>
        <v>-5000</v>
      </c>
      <c r="H23">
        <f>(1+i)^-A23</f>
        <v>1</v>
      </c>
      <c r="I23">
        <f t="shared" si="1"/>
        <v>-5000</v>
      </c>
      <c r="J23">
        <f t="shared" si="4"/>
        <v>-64000</v>
      </c>
      <c r="K23">
        <f t="shared" si="2"/>
        <v>0</v>
      </c>
      <c r="L23" t="str">
        <f t="shared" si="3"/>
        <v/>
      </c>
    </row>
    <row r="24" spans="1:12" x14ac:dyDescent="0.45">
      <c r="A24">
        <v>2.25</v>
      </c>
      <c r="D24">
        <f>(add_rev/4)*(1+inc_rev)^(INT(A24-0.25)-$A$23)</f>
        <v>7500</v>
      </c>
      <c r="E24">
        <f>(add_salary/4)*(1+inc_salbon)^(INT(A24-0.25)-$A$23)</f>
        <v>2500</v>
      </c>
      <c r="G24">
        <f t="shared" si="0"/>
        <v>5000</v>
      </c>
      <c r="H24">
        <f>(1+i)^-A24</f>
        <v>1</v>
      </c>
      <c r="I24">
        <f t="shared" si="1"/>
        <v>5000</v>
      </c>
      <c r="J24">
        <f t="shared" si="4"/>
        <v>-59000</v>
      </c>
      <c r="K24">
        <f t="shared" si="2"/>
        <v>0</v>
      </c>
      <c r="L24" t="str">
        <f t="shared" si="3"/>
        <v/>
      </c>
    </row>
    <row r="25" spans="1:12" x14ac:dyDescent="0.45">
      <c r="A25">
        <v>2.5</v>
      </c>
      <c r="D25">
        <f>(add_rev/4)*(1+inc_rev)^(INT(A25-0.25)-$A$23)</f>
        <v>7500</v>
      </c>
      <c r="E25">
        <f>(add_salary/4)*(1+inc_salbon)^(INT(A25-0.25)-$A$23)</f>
        <v>2500</v>
      </c>
      <c r="G25">
        <f t="shared" si="0"/>
        <v>5000</v>
      </c>
      <c r="H25">
        <f>(1+i)^-A25</f>
        <v>1</v>
      </c>
      <c r="I25">
        <f t="shared" si="1"/>
        <v>5000</v>
      </c>
      <c r="J25">
        <f t="shared" si="4"/>
        <v>-54000</v>
      </c>
      <c r="K25">
        <f t="shared" si="2"/>
        <v>0</v>
      </c>
      <c r="L25" t="str">
        <f t="shared" si="3"/>
        <v/>
      </c>
    </row>
    <row r="26" spans="1:12" x14ac:dyDescent="0.45">
      <c r="A26">
        <v>2.75</v>
      </c>
      <c r="D26">
        <f>(add_rev/4)*(1+inc_rev)^(INT(A26-0.25)-$A$23)</f>
        <v>7500</v>
      </c>
      <c r="E26">
        <f>(add_salary/4)*(1+inc_salbon)^(INT(A26-0.25)-$A$23)</f>
        <v>2500</v>
      </c>
      <c r="G26">
        <f t="shared" si="0"/>
        <v>5000</v>
      </c>
      <c r="H26">
        <f>(1+i)^-A26</f>
        <v>1</v>
      </c>
      <c r="I26">
        <f t="shared" si="1"/>
        <v>5000</v>
      </c>
      <c r="J26">
        <f t="shared" si="4"/>
        <v>-49000</v>
      </c>
      <c r="K26">
        <f t="shared" si="2"/>
        <v>0</v>
      </c>
      <c r="L26" t="str">
        <f t="shared" si="3"/>
        <v/>
      </c>
    </row>
    <row r="27" spans="1:12" x14ac:dyDescent="0.45">
      <c r="A27">
        <v>3</v>
      </c>
      <c r="D27">
        <f>(add_rev/4)*(1+inc_rev)^(INT(A27-0.25)-$A$23)</f>
        <v>7500</v>
      </c>
      <c r="E27">
        <f>(add_salary/4)*(1+inc_salbon)^(INT(A27-0.25)-$A$23)</f>
        <v>2500</v>
      </c>
      <c r="F27">
        <f>IF(INT(A27)=A27,add_bonus*(1+inc_salbon)^(A27-$A$27),0)</f>
        <v>1500</v>
      </c>
      <c r="G27">
        <f t="shared" si="0"/>
        <v>3500</v>
      </c>
      <c r="H27">
        <f>(1+i)^-A27</f>
        <v>1</v>
      </c>
      <c r="I27">
        <f t="shared" si="1"/>
        <v>3500</v>
      </c>
      <c r="J27">
        <f t="shared" si="4"/>
        <v>-45500</v>
      </c>
      <c r="K27">
        <f t="shared" si="2"/>
        <v>0</v>
      </c>
      <c r="L27" t="str">
        <f t="shared" si="3"/>
        <v/>
      </c>
    </row>
    <row r="28" spans="1:12" x14ac:dyDescent="0.45">
      <c r="A28">
        <v>3.25</v>
      </c>
      <c r="D28">
        <f>(add_rev/4)*(1+inc_rev)^(INT(A28-0.25)-$A$23)</f>
        <v>7800</v>
      </c>
      <c r="E28">
        <f>(add_salary/4)*(1+inc_salbon)^(INT(A28-0.25)-$A$23)</f>
        <v>2550</v>
      </c>
      <c r="F28">
        <f>IF(INT(A28)=A28,add_bonus*(1+inc_salbon)^(A28-$A$27),0)</f>
        <v>0</v>
      </c>
      <c r="G28">
        <f t="shared" si="0"/>
        <v>5250</v>
      </c>
      <c r="H28">
        <f>(1+i)^-A28</f>
        <v>1</v>
      </c>
      <c r="I28">
        <f t="shared" si="1"/>
        <v>5250</v>
      </c>
      <c r="J28">
        <f t="shared" si="4"/>
        <v>-40250</v>
      </c>
      <c r="K28">
        <f t="shared" si="2"/>
        <v>0</v>
      </c>
      <c r="L28" t="str">
        <f t="shared" si="3"/>
        <v/>
      </c>
    </row>
    <row r="29" spans="1:12" x14ac:dyDescent="0.45">
      <c r="A29">
        <v>3.5</v>
      </c>
      <c r="D29">
        <f>(add_rev/4)*(1+inc_rev)^(INT(A29-0.25)-$A$23)</f>
        <v>7800</v>
      </c>
      <c r="E29">
        <f>(add_salary/4)*(1+inc_salbon)^(INT(A29-0.25)-$A$23)</f>
        <v>2550</v>
      </c>
      <c r="F29">
        <f>IF(INT(A29)=A29,add_bonus*(1+inc_salbon)^(A29-$A$27),0)</f>
        <v>0</v>
      </c>
      <c r="G29">
        <f t="shared" si="0"/>
        <v>5250</v>
      </c>
      <c r="H29">
        <f>(1+i)^-A29</f>
        <v>1</v>
      </c>
      <c r="I29">
        <f t="shared" si="1"/>
        <v>5250</v>
      </c>
      <c r="J29">
        <f t="shared" si="4"/>
        <v>-35000</v>
      </c>
      <c r="K29">
        <f t="shared" si="2"/>
        <v>0</v>
      </c>
      <c r="L29" t="str">
        <f t="shared" si="3"/>
        <v/>
      </c>
    </row>
    <row r="30" spans="1:12" x14ac:dyDescent="0.45">
      <c r="A30">
        <v>3.75</v>
      </c>
      <c r="D30">
        <f>(add_rev/4)*(1+inc_rev)^(INT(A30-0.25)-$A$23)</f>
        <v>7800</v>
      </c>
      <c r="E30">
        <f>(add_salary/4)*(1+inc_salbon)^(INT(A30-0.25)-$A$23)</f>
        <v>2550</v>
      </c>
      <c r="F30">
        <f>IF(INT(A30)=A30,add_bonus*(1+inc_salbon)^(A30-$A$27),0)</f>
        <v>0</v>
      </c>
      <c r="G30">
        <f t="shared" si="0"/>
        <v>5250</v>
      </c>
      <c r="H30">
        <f>(1+i)^-A30</f>
        <v>1</v>
      </c>
      <c r="I30">
        <f t="shared" si="1"/>
        <v>5250</v>
      </c>
      <c r="J30">
        <f t="shared" si="4"/>
        <v>-29750</v>
      </c>
      <c r="K30">
        <f t="shared" si="2"/>
        <v>0</v>
      </c>
      <c r="L30" t="str">
        <f t="shared" si="3"/>
        <v/>
      </c>
    </row>
    <row r="31" spans="1:12" x14ac:dyDescent="0.45">
      <c r="A31">
        <v>4</v>
      </c>
      <c r="D31">
        <f>(add_rev/4)*(1+inc_rev)^(INT(A31-0.25)-$A$23)</f>
        <v>7800</v>
      </c>
      <c r="E31">
        <f>(add_salary/4)*(1+inc_salbon)^(INT(A31-0.25)-$A$23)</f>
        <v>2550</v>
      </c>
      <c r="F31">
        <f>IF(INT(A31)=A31,add_bonus*(1+inc_salbon)^(A31-$A$27),0)</f>
        <v>1530</v>
      </c>
      <c r="G31">
        <f t="shared" si="0"/>
        <v>3720</v>
      </c>
      <c r="H31">
        <f>(1+i)^-A31</f>
        <v>1</v>
      </c>
      <c r="I31">
        <f t="shared" si="1"/>
        <v>3720</v>
      </c>
      <c r="J31">
        <f t="shared" si="4"/>
        <v>-26030</v>
      </c>
      <c r="K31">
        <f t="shared" si="2"/>
        <v>0</v>
      </c>
      <c r="L31" t="str">
        <f t="shared" si="3"/>
        <v/>
      </c>
    </row>
    <row r="32" spans="1:12" x14ac:dyDescent="0.45">
      <c r="A32">
        <v>4.25</v>
      </c>
      <c r="D32">
        <f>(add_rev/4)*(1+inc_rev)^(INT(A32-0.25)-$A$23)</f>
        <v>8112.0000000000009</v>
      </c>
      <c r="E32">
        <f>(add_salary/4)*(1+inc_salbon)^(INT(A32-0.25)-$A$23)</f>
        <v>2601</v>
      </c>
      <c r="F32">
        <f>IF(INT(A32)=A32,add_bonus*(1+inc_salbon)^(A32-$A$27),0)</f>
        <v>0</v>
      </c>
      <c r="G32">
        <f t="shared" si="0"/>
        <v>5511.0000000000009</v>
      </c>
      <c r="H32">
        <f>(1+i)^-A32</f>
        <v>1</v>
      </c>
      <c r="I32">
        <f t="shared" si="1"/>
        <v>5511.0000000000009</v>
      </c>
      <c r="J32">
        <f t="shared" si="4"/>
        <v>-20519</v>
      </c>
      <c r="K32">
        <f t="shared" si="2"/>
        <v>0</v>
      </c>
      <c r="L32" t="str">
        <f t="shared" si="3"/>
        <v/>
      </c>
    </row>
    <row r="33" spans="1:12" x14ac:dyDescent="0.45">
      <c r="A33">
        <v>4.5</v>
      </c>
      <c r="D33">
        <f>(add_rev/4)*(1+inc_rev)^(INT(A33-0.25)-$A$23)</f>
        <v>8112.0000000000009</v>
      </c>
      <c r="E33">
        <f>(add_salary/4)*(1+inc_salbon)^(INT(A33-0.25)-$A$23)</f>
        <v>2601</v>
      </c>
      <c r="F33">
        <f>IF(INT(A33)=A33,add_bonus*(1+inc_salbon)^(A33-$A$27),0)</f>
        <v>0</v>
      </c>
      <c r="G33">
        <f t="shared" si="0"/>
        <v>5511.0000000000009</v>
      </c>
      <c r="H33">
        <f>(1+i)^-A33</f>
        <v>1</v>
      </c>
      <c r="I33">
        <f t="shared" si="1"/>
        <v>5511.0000000000009</v>
      </c>
      <c r="J33">
        <f t="shared" si="4"/>
        <v>-15008</v>
      </c>
      <c r="K33">
        <f t="shared" si="2"/>
        <v>0</v>
      </c>
      <c r="L33" t="str">
        <f t="shared" si="3"/>
        <v/>
      </c>
    </row>
    <row r="34" spans="1:12" x14ac:dyDescent="0.45">
      <c r="A34">
        <v>4.75</v>
      </c>
      <c r="D34">
        <f>(add_rev/4)*(1+inc_rev)^(INT(A34-0.25)-$A$23)</f>
        <v>8112.0000000000009</v>
      </c>
      <c r="E34">
        <f>(add_salary/4)*(1+inc_salbon)^(INT(A34-0.25)-$A$23)</f>
        <v>2601</v>
      </c>
      <c r="F34">
        <f>IF(INT(A34)=A34,add_bonus*(1+inc_salbon)^(A34-$A$27),0)</f>
        <v>0</v>
      </c>
      <c r="G34">
        <f t="shared" si="0"/>
        <v>5511.0000000000009</v>
      </c>
      <c r="H34">
        <f>(1+i)^-A34</f>
        <v>1</v>
      </c>
      <c r="I34">
        <f t="shared" si="1"/>
        <v>5511.0000000000009</v>
      </c>
      <c r="J34">
        <f t="shared" si="4"/>
        <v>-9497</v>
      </c>
      <c r="K34">
        <f t="shared" si="2"/>
        <v>0</v>
      </c>
      <c r="L34" t="str">
        <f t="shared" si="3"/>
        <v/>
      </c>
    </row>
    <row r="35" spans="1:12" x14ac:dyDescent="0.45">
      <c r="A35">
        <v>5</v>
      </c>
      <c r="D35">
        <f>(add_rev/4)*(1+inc_rev)^(INT(A35-0.25)-$A$23)</f>
        <v>8112.0000000000009</v>
      </c>
      <c r="E35">
        <f>(add_salary/4)*(1+inc_salbon)^(INT(A35-0.25)-$A$23)</f>
        <v>2601</v>
      </c>
      <c r="F35">
        <f>IF(INT(A35)=A35,add_bonus*(1+inc_salbon)^(A35-$A$27),0)</f>
        <v>1560.6</v>
      </c>
      <c r="G35">
        <f t="shared" si="0"/>
        <v>3950.400000000001</v>
      </c>
      <c r="H35">
        <f>(1+i)^-A35</f>
        <v>1</v>
      </c>
      <c r="I35">
        <f t="shared" si="1"/>
        <v>3950.400000000001</v>
      </c>
      <c r="J35">
        <f t="shared" si="4"/>
        <v>-5546.5999999999985</v>
      </c>
      <c r="K35">
        <f t="shared" si="2"/>
        <v>0</v>
      </c>
      <c r="L35" t="str">
        <f t="shared" si="3"/>
        <v/>
      </c>
    </row>
    <row r="36" spans="1:12" x14ac:dyDescent="0.45">
      <c r="A36">
        <v>5.25</v>
      </c>
      <c r="D36">
        <f>(add_rev/4)*(1+inc_rev)^(INT(A36-0.25)-$A$23)</f>
        <v>8436.4800000000014</v>
      </c>
      <c r="E36">
        <f>(add_salary/4)*(1+inc_salbon)^(INT(A36-0.25)-$A$23)</f>
        <v>2653.02</v>
      </c>
      <c r="F36">
        <f>IF(INT(A36)=A36,add_bonus*(1+inc_salbon)^(A36-$A$27),0)</f>
        <v>0</v>
      </c>
      <c r="G36">
        <f t="shared" si="0"/>
        <v>5783.4600000000009</v>
      </c>
      <c r="H36">
        <f>(1+i)^-A36</f>
        <v>1</v>
      </c>
      <c r="I36">
        <f t="shared" si="1"/>
        <v>5783.4600000000009</v>
      </c>
      <c r="J36">
        <f t="shared" si="4"/>
        <v>236.8600000000024</v>
      </c>
      <c r="K36">
        <f t="shared" si="2"/>
        <v>1</v>
      </c>
      <c r="L36">
        <f t="shared" si="3"/>
        <v>5.25</v>
      </c>
    </row>
    <row r="37" spans="1:12" x14ac:dyDescent="0.45">
      <c r="A37">
        <v>5.5</v>
      </c>
      <c r="D37">
        <f>(add_rev/4)*(1+inc_rev)^(INT(A37-0.25)-$A$23)</f>
        <v>8436.4800000000014</v>
      </c>
      <c r="E37">
        <f>(add_salary/4)*(1+inc_salbon)^(INT(A37-0.25)-$A$23)</f>
        <v>2653.02</v>
      </c>
      <c r="F37">
        <f>IF(INT(A37)=A37,add_bonus*(1+inc_salbon)^(A37-$A$27),0)</f>
        <v>0</v>
      </c>
      <c r="G37">
        <f t="shared" si="0"/>
        <v>5783.4600000000009</v>
      </c>
      <c r="H37">
        <f>(1+i)^-A37</f>
        <v>1</v>
      </c>
      <c r="I37">
        <f t="shared" si="1"/>
        <v>5783.4600000000009</v>
      </c>
      <c r="J37">
        <f t="shared" si="4"/>
        <v>6020.3200000000033</v>
      </c>
      <c r="K37">
        <f t="shared" si="2"/>
        <v>1</v>
      </c>
      <c r="L37" t="str">
        <f t="shared" si="3"/>
        <v/>
      </c>
    </row>
    <row r="38" spans="1:12" x14ac:dyDescent="0.45">
      <c r="A38">
        <v>5.75</v>
      </c>
      <c r="D38">
        <f>(add_rev/4)*(1+inc_rev)^(INT(A38-0.25)-$A$23)</f>
        <v>8436.4800000000014</v>
      </c>
      <c r="E38">
        <f>(add_salary/4)*(1+inc_salbon)^(INT(A38-0.25)-$A$23)</f>
        <v>2653.02</v>
      </c>
      <c r="F38">
        <f>IF(INT(A38)=A38,add_bonus*(1+inc_salbon)^(A38-$A$27),0)</f>
        <v>0</v>
      </c>
      <c r="G38">
        <f t="shared" si="0"/>
        <v>5783.4600000000009</v>
      </c>
      <c r="H38">
        <f>(1+i)^-A38</f>
        <v>1</v>
      </c>
      <c r="I38">
        <f t="shared" si="1"/>
        <v>5783.4600000000009</v>
      </c>
      <c r="J38">
        <f t="shared" si="4"/>
        <v>11803.780000000004</v>
      </c>
      <c r="K38">
        <f t="shared" si="2"/>
        <v>1</v>
      </c>
      <c r="L38" t="str">
        <f t="shared" si="3"/>
        <v/>
      </c>
    </row>
    <row r="39" spans="1:12" x14ac:dyDescent="0.45">
      <c r="A39">
        <v>6</v>
      </c>
      <c r="D39">
        <f>(add_rev/4)*(1+inc_rev)^(INT(A39-0.25)-$A$23)</f>
        <v>8436.4800000000014</v>
      </c>
      <c r="E39">
        <f>(add_salary/4)*(1+inc_salbon)^(INT(A39-0.25)-$A$23)</f>
        <v>2653.02</v>
      </c>
      <c r="F39">
        <f>IF(INT(A39)=A39,add_bonus*(1+inc_salbon)^(A39-$A$27),0)</f>
        <v>1591.8119999999999</v>
      </c>
      <c r="G39">
        <f t="shared" si="0"/>
        <v>4191.648000000001</v>
      </c>
      <c r="H39">
        <f>(1+i)^-A39</f>
        <v>1</v>
      </c>
      <c r="I39">
        <f t="shared" si="1"/>
        <v>4191.648000000001</v>
      </c>
      <c r="J39">
        <f t="shared" si="4"/>
        <v>15995.428000000005</v>
      </c>
      <c r="K39">
        <f t="shared" si="2"/>
        <v>1</v>
      </c>
      <c r="L39" t="str">
        <f t="shared" si="3"/>
        <v/>
      </c>
    </row>
    <row r="40" spans="1:12" x14ac:dyDescent="0.45">
      <c r="A40">
        <v>6.25</v>
      </c>
      <c r="D40">
        <f>(add_rev/4)*(1+inc_rev)^(INT(A40-0.25)-$A$23)</f>
        <v>8773.9392000000007</v>
      </c>
      <c r="E40">
        <f>(add_salary/4)*(1+inc_salbon)^(INT(A40-0.25)-$A$23)</f>
        <v>2706.0803999999998</v>
      </c>
      <c r="F40">
        <f>IF(INT(A40)=A40,add_bonus*(1+inc_salbon)^(A40-$A$27),0)</f>
        <v>0</v>
      </c>
      <c r="G40">
        <f t="shared" si="0"/>
        <v>6067.8588000000009</v>
      </c>
      <c r="H40">
        <f>(1+i)^-A40</f>
        <v>1</v>
      </c>
      <c r="I40">
        <f t="shared" si="1"/>
        <v>6067.8588000000009</v>
      </c>
      <c r="J40">
        <f t="shared" si="4"/>
        <v>22063.286800000005</v>
      </c>
      <c r="K40">
        <f t="shared" si="2"/>
        <v>1</v>
      </c>
      <c r="L40" t="str">
        <f t="shared" si="3"/>
        <v/>
      </c>
    </row>
    <row r="41" spans="1:12" x14ac:dyDescent="0.45">
      <c r="A41">
        <v>6.5</v>
      </c>
      <c r="D41">
        <f>(add_rev/4)*(1+inc_rev)^(INT(A41-0.25)-$A$23)</f>
        <v>8773.9392000000007</v>
      </c>
      <c r="E41">
        <f>(add_salary/4)*(1+inc_salbon)^(INT(A41-0.25)-$A$23)</f>
        <v>2706.0803999999998</v>
      </c>
      <c r="F41">
        <f>IF(INT(A41)=A41,add_bonus*(1+inc_salbon)^(A41-$A$27),0)</f>
        <v>0</v>
      </c>
      <c r="G41">
        <f t="shared" si="0"/>
        <v>6067.8588000000009</v>
      </c>
      <c r="H41">
        <f>(1+i)^-A41</f>
        <v>1</v>
      </c>
      <c r="I41">
        <f t="shared" si="1"/>
        <v>6067.8588000000009</v>
      </c>
      <c r="J41">
        <f t="shared" si="4"/>
        <v>28131.145600000007</v>
      </c>
      <c r="K41">
        <f t="shared" si="2"/>
        <v>1</v>
      </c>
      <c r="L41" t="str">
        <f t="shared" si="3"/>
        <v/>
      </c>
    </row>
    <row r="42" spans="1:12" x14ac:dyDescent="0.45">
      <c r="A42">
        <v>6.75</v>
      </c>
      <c r="D42">
        <f>(add_rev/4)*(1+inc_rev)^(INT(A42-0.25)-$A$23)</f>
        <v>8773.9392000000007</v>
      </c>
      <c r="E42">
        <f>(add_salary/4)*(1+inc_salbon)^(INT(A42-0.25)-$A$23)</f>
        <v>2706.0803999999998</v>
      </c>
      <c r="F42">
        <f>IF(INT(A42)=A42,add_bonus*(1+inc_salbon)^(A42-$A$27),0)</f>
        <v>0</v>
      </c>
      <c r="G42">
        <f t="shared" si="0"/>
        <v>6067.8588000000009</v>
      </c>
      <c r="H42">
        <f>(1+i)^-A42</f>
        <v>1</v>
      </c>
      <c r="I42">
        <f t="shared" si="1"/>
        <v>6067.8588000000009</v>
      </c>
      <c r="J42">
        <f t="shared" si="4"/>
        <v>34199.004400000005</v>
      </c>
      <c r="K42">
        <f t="shared" si="2"/>
        <v>1</v>
      </c>
      <c r="L42" t="str">
        <f t="shared" si="3"/>
        <v/>
      </c>
    </row>
    <row r="43" spans="1:12" x14ac:dyDescent="0.45">
      <c r="A43">
        <v>7</v>
      </c>
      <c r="D43">
        <f>(add_rev/4)*(1+inc_rev)^(INT(A43-0.25)-$A$23)</f>
        <v>8773.9392000000007</v>
      </c>
      <c r="E43">
        <f>(add_salary/4)*(1+inc_salbon)^(INT(A43-0.25)-$A$23)</f>
        <v>2706.0803999999998</v>
      </c>
      <c r="F43">
        <f>IF(INT(A43)=A43,add_bonus*(1+inc_salbon)^(A43-$A$27),0)</f>
        <v>1623.64824</v>
      </c>
      <c r="G43">
        <f t="shared" si="0"/>
        <v>4444.2105600000014</v>
      </c>
      <c r="H43">
        <f>(1+i)^-A43</f>
        <v>1</v>
      </c>
      <c r="I43">
        <f t="shared" si="1"/>
        <v>4444.2105600000014</v>
      </c>
      <c r="J43">
        <f t="shared" si="4"/>
        <v>38643.214960000005</v>
      </c>
      <c r="K43">
        <f t="shared" si="2"/>
        <v>1</v>
      </c>
      <c r="L43" t="str">
        <f t="shared" si="3"/>
        <v/>
      </c>
    </row>
    <row r="44" spans="1:12" x14ac:dyDescent="0.45">
      <c r="A44">
        <v>7.25</v>
      </c>
      <c r="D44">
        <f>(add_rev/4)*(1+inc_rev)^(INT(A44-0.25)-$A$23)</f>
        <v>9124.8967680000023</v>
      </c>
      <c r="E44">
        <f>(add_salary/4)*(1+inc_salbon)^(INT(A44-0.25)-$A$23)</f>
        <v>2760.2020080000002</v>
      </c>
      <c r="F44">
        <f>IF(INT(A44)=A44,add_bonus*(1+inc_salbon)^(A44-$A$27),0)</f>
        <v>0</v>
      </c>
      <c r="G44">
        <f t="shared" si="0"/>
        <v>6364.6947600000021</v>
      </c>
      <c r="H44">
        <f>(1+i)^-A44</f>
        <v>1</v>
      </c>
      <c r="I44">
        <f t="shared" si="1"/>
        <v>6364.6947600000021</v>
      </c>
      <c r="J44">
        <f t="shared" si="4"/>
        <v>45007.909720000011</v>
      </c>
      <c r="K44">
        <f t="shared" si="2"/>
        <v>1</v>
      </c>
      <c r="L44" t="str">
        <f t="shared" si="3"/>
        <v/>
      </c>
    </row>
    <row r="45" spans="1:12" x14ac:dyDescent="0.45">
      <c r="A45">
        <v>7.5</v>
      </c>
      <c r="D45">
        <f>(add_rev/4)*(1+inc_rev)^(INT(A45-0.25)-$A$23)</f>
        <v>9124.8967680000023</v>
      </c>
      <c r="E45">
        <f>(add_salary/4)*(1+inc_salbon)^(INT(A45-0.25)-$A$23)</f>
        <v>2760.2020080000002</v>
      </c>
      <c r="F45">
        <f>IF(INT(A45)=A45,add_bonus*(1+inc_salbon)^(A45-$A$27),0)</f>
        <v>0</v>
      </c>
      <c r="G45">
        <f t="shared" si="0"/>
        <v>6364.6947600000021</v>
      </c>
      <c r="H45">
        <f>(1+i)^-A45</f>
        <v>1</v>
      </c>
      <c r="I45">
        <f t="shared" si="1"/>
        <v>6364.6947600000021</v>
      </c>
      <c r="J45">
        <f t="shared" si="4"/>
        <v>51372.604480000009</v>
      </c>
      <c r="K45">
        <f t="shared" si="2"/>
        <v>1</v>
      </c>
      <c r="L45" t="str">
        <f t="shared" si="3"/>
        <v/>
      </c>
    </row>
    <row r="46" spans="1:12" x14ac:dyDescent="0.45">
      <c r="A46">
        <v>7.75</v>
      </c>
      <c r="D46">
        <f>(add_rev/4)*(1+inc_rev)^(INT(A46-0.25)-$A$23)</f>
        <v>9124.8967680000023</v>
      </c>
      <c r="E46">
        <f>(add_salary/4)*(1+inc_salbon)^(INT(A46-0.25)-$A$23)</f>
        <v>2760.2020080000002</v>
      </c>
      <c r="F46">
        <f>IF(INT(A46)=A46,add_bonus*(1+inc_salbon)^(A46-$A$27),0)</f>
        <v>0</v>
      </c>
      <c r="G46">
        <f t="shared" si="0"/>
        <v>6364.6947600000021</v>
      </c>
      <c r="H46">
        <f>(1+i)^-A46</f>
        <v>1</v>
      </c>
      <c r="I46">
        <f t="shared" si="1"/>
        <v>6364.6947600000021</v>
      </c>
      <c r="J46">
        <f t="shared" si="4"/>
        <v>57737.299240000008</v>
      </c>
      <c r="K46">
        <f t="shared" si="2"/>
        <v>1</v>
      </c>
      <c r="L46" t="str">
        <f t="shared" si="3"/>
        <v/>
      </c>
    </row>
    <row r="47" spans="1:12" x14ac:dyDescent="0.45">
      <c r="A47">
        <v>8</v>
      </c>
      <c r="D47">
        <f>(add_rev/4)*(1+inc_rev)^(INT(A47-0.25)-$A$23)</f>
        <v>9124.8967680000023</v>
      </c>
      <c r="E47">
        <f>(add_salary/4)*(1+inc_salbon)^(INT(A47-0.25)-$A$23)</f>
        <v>2760.2020080000002</v>
      </c>
      <c r="F47">
        <f>IF(INT(A47)=A47,add_bonus*(1+inc_salbon)^(A47-$A$27),0)</f>
        <v>1656.1212048</v>
      </c>
      <c r="G47">
        <f t="shared" si="0"/>
        <v>4708.5735552000024</v>
      </c>
      <c r="H47">
        <f>(1+i)^-A47</f>
        <v>1</v>
      </c>
      <c r="I47">
        <f t="shared" si="1"/>
        <v>4708.5735552000024</v>
      </c>
      <c r="J47">
        <f t="shared" si="4"/>
        <v>62445.872795200012</v>
      </c>
      <c r="K47">
        <f t="shared" si="2"/>
        <v>1</v>
      </c>
      <c r="L47" t="str">
        <f t="shared" si="3"/>
        <v/>
      </c>
    </row>
    <row r="48" spans="1:12" x14ac:dyDescent="0.45">
      <c r="A48">
        <v>8.25</v>
      </c>
      <c r="D48">
        <f>(add_rev/4)*(1+inc_rev)^(INT(A48-0.25)-$A$23)</f>
        <v>9489.8926387200027</v>
      </c>
      <c r="E48">
        <f>(add_salary/4)*(1+inc_salbon)^(INT(A48-0.25)-$A$23)</f>
        <v>2815.40604816</v>
      </c>
      <c r="F48">
        <f>IF(INT(A48)=A48,add_bonus*(1+inc_salbon)^(A48-$A$27),0)</f>
        <v>0</v>
      </c>
      <c r="G48">
        <f t="shared" si="0"/>
        <v>6674.4865905600027</v>
      </c>
      <c r="H48">
        <f>(1+i)^-A48</f>
        <v>1</v>
      </c>
      <c r="I48">
        <f t="shared" si="1"/>
        <v>6674.4865905600027</v>
      </c>
      <c r="J48">
        <f t="shared" si="4"/>
        <v>69120.359385760021</v>
      </c>
      <c r="K48">
        <f t="shared" si="2"/>
        <v>1</v>
      </c>
      <c r="L48" t="str">
        <f t="shared" si="3"/>
        <v/>
      </c>
    </row>
    <row r="49" spans="1:12" x14ac:dyDescent="0.45">
      <c r="A49">
        <v>8.5</v>
      </c>
      <c r="D49">
        <f>(add_rev/4)*(1+inc_rev)^(INT(A49-0.25)-$A$23)</f>
        <v>9489.8926387200027</v>
      </c>
      <c r="E49">
        <f>(add_salary/4)*(1+inc_salbon)^(INT(A49-0.25)-$A$23)</f>
        <v>2815.40604816</v>
      </c>
      <c r="F49">
        <f>IF(INT(A49)=A49,add_bonus*(1+inc_salbon)^(A49-$A$27),0)</f>
        <v>0</v>
      </c>
      <c r="G49">
        <f t="shared" si="0"/>
        <v>6674.4865905600027</v>
      </c>
      <c r="H49">
        <f>(1+i)^-A49</f>
        <v>1</v>
      </c>
      <c r="I49">
        <f t="shared" si="1"/>
        <v>6674.4865905600027</v>
      </c>
      <c r="J49">
        <f t="shared" si="4"/>
        <v>75794.845976320023</v>
      </c>
      <c r="K49">
        <f t="shared" si="2"/>
        <v>1</v>
      </c>
      <c r="L49" t="str">
        <f t="shared" si="3"/>
        <v/>
      </c>
    </row>
    <row r="50" spans="1:12" x14ac:dyDescent="0.45">
      <c r="A50">
        <v>8.75</v>
      </c>
      <c r="D50">
        <f>(add_rev/4)*(1+inc_rev)^(INT(A50-0.25)-$A$23)</f>
        <v>9489.8926387200027</v>
      </c>
      <c r="E50">
        <f>(add_salary/4)*(1+inc_salbon)^(INT(A50-0.25)-$A$23)</f>
        <v>2815.40604816</v>
      </c>
      <c r="F50">
        <f>IF(INT(A50)=A50,add_bonus*(1+inc_salbon)^(A50-$A$27),0)</f>
        <v>0</v>
      </c>
      <c r="G50">
        <f t="shared" si="0"/>
        <v>6674.4865905600027</v>
      </c>
      <c r="H50">
        <f>(1+i)^-A50</f>
        <v>1</v>
      </c>
      <c r="I50">
        <f t="shared" si="1"/>
        <v>6674.4865905600027</v>
      </c>
      <c r="J50">
        <f t="shared" si="4"/>
        <v>82469.332566880024</v>
      </c>
      <c r="K50">
        <f t="shared" si="2"/>
        <v>1</v>
      </c>
      <c r="L50" t="str">
        <f t="shared" si="3"/>
        <v/>
      </c>
    </row>
    <row r="51" spans="1:12" x14ac:dyDescent="0.45">
      <c r="A51">
        <v>9</v>
      </c>
      <c r="D51">
        <f>(add_rev/4)*(1+inc_rev)^(INT(A51-0.25)-$A$23)</f>
        <v>9489.8926387200027</v>
      </c>
      <c r="E51">
        <f>(add_salary/4)*(1+inc_salbon)^(INT(A51-0.25)-$A$23)</f>
        <v>2815.40604816</v>
      </c>
      <c r="F51">
        <f>IF(INT(A51)=A51,add_bonus*(1+inc_salbon)^(A51-$A$27),0)</f>
        <v>1689.243628896</v>
      </c>
      <c r="G51">
        <f t="shared" si="0"/>
        <v>4985.2429616640029</v>
      </c>
      <c r="H51">
        <f>(1+i)^-A51</f>
        <v>1</v>
      </c>
      <c r="I51">
        <f t="shared" si="1"/>
        <v>4985.2429616640029</v>
      </c>
      <c r="J51">
        <f t="shared" si="4"/>
        <v>87454.575528544025</v>
      </c>
      <c r="K51">
        <f t="shared" si="2"/>
        <v>1</v>
      </c>
      <c r="L51" t="str">
        <f t="shared" si="3"/>
        <v/>
      </c>
    </row>
    <row r="52" spans="1:12" x14ac:dyDescent="0.45">
      <c r="A52">
        <v>9.25</v>
      </c>
      <c r="D52">
        <f>(add_rev/4)*(1+inc_rev)^(INT(A52-0.25)-$A$23)</f>
        <v>9869.4883442688024</v>
      </c>
      <c r="E52">
        <f>(add_salary/4)*(1+inc_salbon)^(INT(A52-0.25)-$A$23)</f>
        <v>2871.7141691231996</v>
      </c>
      <c r="F52">
        <f>IF(INT(A52)=A52,add_bonus*(1+inc_salbon)^(A52-$A$27),0)</f>
        <v>0</v>
      </c>
      <c r="G52">
        <f t="shared" si="0"/>
        <v>6997.7741751456033</v>
      </c>
      <c r="H52">
        <f>(1+i)^-A52</f>
        <v>1</v>
      </c>
      <c r="I52">
        <f t="shared" si="1"/>
        <v>6997.7741751456033</v>
      </c>
      <c r="J52">
        <f t="shared" si="4"/>
        <v>94452.34970368963</v>
      </c>
      <c r="K52">
        <f t="shared" si="2"/>
        <v>1</v>
      </c>
      <c r="L52" t="str">
        <f t="shared" si="3"/>
        <v/>
      </c>
    </row>
    <row r="53" spans="1:12" x14ac:dyDescent="0.45">
      <c r="A53">
        <v>9.5</v>
      </c>
      <c r="D53">
        <f>(add_rev/4)*(1+inc_rev)^(INT(A53-0.25)-$A$23)</f>
        <v>9869.4883442688024</v>
      </c>
      <c r="E53">
        <f>(add_salary/4)*(1+inc_salbon)^(INT(A53-0.25)-$A$23)</f>
        <v>2871.7141691231996</v>
      </c>
      <c r="F53">
        <f>IF(INT(A53)=A53,add_bonus*(1+inc_salbon)^(A53-$A$27),0)</f>
        <v>0</v>
      </c>
      <c r="G53">
        <f t="shared" si="0"/>
        <v>6997.7741751456033</v>
      </c>
      <c r="H53">
        <f>(1+i)^-A53</f>
        <v>1</v>
      </c>
      <c r="I53">
        <f t="shared" si="1"/>
        <v>6997.7741751456033</v>
      </c>
      <c r="J53">
        <f t="shared" si="4"/>
        <v>101450.12387883523</v>
      </c>
      <c r="K53">
        <f t="shared" si="2"/>
        <v>1</v>
      </c>
      <c r="L53" t="str">
        <f t="shared" si="3"/>
        <v/>
      </c>
    </row>
    <row r="54" spans="1:12" x14ac:dyDescent="0.45">
      <c r="A54">
        <v>9.75</v>
      </c>
      <c r="D54">
        <f>(add_rev/4)*(1+inc_rev)^(INT(A54-0.25)-$A$23)</f>
        <v>9869.4883442688024</v>
      </c>
      <c r="E54">
        <f>(add_salary/4)*(1+inc_salbon)^(INT(A54-0.25)-$A$23)</f>
        <v>2871.7141691231996</v>
      </c>
      <c r="F54">
        <f>IF(INT(A54)=A54,add_bonus*(1+inc_salbon)^(A54-$A$27),0)</f>
        <v>0</v>
      </c>
      <c r="G54">
        <f t="shared" si="0"/>
        <v>6997.7741751456033</v>
      </c>
      <c r="H54">
        <f>(1+i)^-A54</f>
        <v>1</v>
      </c>
      <c r="I54">
        <f t="shared" si="1"/>
        <v>6997.7741751456033</v>
      </c>
      <c r="J54">
        <f t="shared" si="4"/>
        <v>108447.89805398084</v>
      </c>
      <c r="K54">
        <f t="shared" si="2"/>
        <v>1</v>
      </c>
      <c r="L54" t="str">
        <f t="shared" si="3"/>
        <v/>
      </c>
    </row>
    <row r="55" spans="1:12" x14ac:dyDescent="0.45">
      <c r="A55">
        <v>10</v>
      </c>
      <c r="D55">
        <f>(add_rev/4)*(1+inc_rev)^(INT(A55-0.25)-$A$23)</f>
        <v>9869.4883442688024</v>
      </c>
      <c r="E55">
        <f>(add_salary/4)*(1+inc_salbon)^(INT(A55-0.25)-$A$23)</f>
        <v>2871.7141691231996</v>
      </c>
      <c r="F55">
        <f>IF(INT(A55)=A55,add_bonus*(1+inc_salbon)^(A55-$A$27),0)</f>
        <v>1723.0285014739197</v>
      </c>
      <c r="G55">
        <f t="shared" si="0"/>
        <v>5274.7456736716831</v>
      </c>
      <c r="H55">
        <f>(1+i)^-A55</f>
        <v>1</v>
      </c>
      <c r="I55">
        <f t="shared" si="1"/>
        <v>5274.7456736716831</v>
      </c>
      <c r="J55">
        <f t="shared" si="4"/>
        <v>113722.64372765252</v>
      </c>
      <c r="K55">
        <f t="shared" si="2"/>
        <v>1</v>
      </c>
      <c r="L55" t="str">
        <f t="shared" si="3"/>
        <v/>
      </c>
    </row>
    <row r="56" spans="1:12" x14ac:dyDescent="0.45">
      <c r="A56">
        <v>10.25</v>
      </c>
      <c r="D56">
        <f>(add_rev/4)*(1+inc_rev)^(INT(A56-0.25)-$A$23)</f>
        <v>10264.267878039556</v>
      </c>
      <c r="E56">
        <f>(add_salary/4)*(1+inc_salbon)^(INT(A56-0.25)-$A$23)</f>
        <v>2929.148452505664</v>
      </c>
      <c r="F56">
        <f>IF(INT(A56)=A56,add_bonus*(1+inc_salbon)^(A56-$A$27),0)</f>
        <v>0</v>
      </c>
      <c r="G56">
        <f t="shared" si="0"/>
        <v>7335.1194255338924</v>
      </c>
      <c r="H56">
        <f>(1+i)^-A56</f>
        <v>1</v>
      </c>
      <c r="I56">
        <f t="shared" si="1"/>
        <v>7335.1194255338924</v>
      </c>
      <c r="J56">
        <f t="shared" si="4"/>
        <v>121057.76315318642</v>
      </c>
      <c r="K56">
        <f t="shared" si="2"/>
        <v>1</v>
      </c>
      <c r="L56" t="str">
        <f t="shared" si="3"/>
        <v/>
      </c>
    </row>
    <row r="57" spans="1:12" x14ac:dyDescent="0.45">
      <c r="A57">
        <v>10.5</v>
      </c>
      <c r="D57">
        <f>(add_rev/4)*(1+inc_rev)^(INT(A57-0.25)-$A$23)</f>
        <v>10264.267878039556</v>
      </c>
      <c r="E57">
        <f>(add_salary/4)*(1+inc_salbon)^(INT(A57-0.25)-$A$23)</f>
        <v>2929.148452505664</v>
      </c>
      <c r="F57">
        <f>IF(INT(A57)=A57,add_bonus*(1+inc_salbon)^(A57-$A$27),0)</f>
        <v>0</v>
      </c>
      <c r="G57">
        <f t="shared" si="0"/>
        <v>7335.1194255338924</v>
      </c>
      <c r="H57">
        <f>(1+i)^-A57</f>
        <v>1</v>
      </c>
      <c r="I57">
        <f t="shared" si="1"/>
        <v>7335.1194255338924</v>
      </c>
      <c r="J57">
        <f t="shared" si="4"/>
        <v>128392.88257872031</v>
      </c>
      <c r="K57">
        <f t="shared" si="2"/>
        <v>1</v>
      </c>
      <c r="L57" t="str">
        <f t="shared" si="3"/>
        <v/>
      </c>
    </row>
    <row r="58" spans="1:12" x14ac:dyDescent="0.45">
      <c r="A58">
        <v>10.75</v>
      </c>
      <c r="D58">
        <f>(add_rev/4)*(1+inc_rev)^(INT(A58-0.25)-$A$23)</f>
        <v>10264.267878039556</v>
      </c>
      <c r="E58">
        <f>(add_salary/4)*(1+inc_salbon)^(INT(A58-0.25)-$A$23)</f>
        <v>2929.148452505664</v>
      </c>
      <c r="F58">
        <f>IF(INT(A58)=A58,add_bonus*(1+inc_salbon)^(A58-$A$27),0)</f>
        <v>0</v>
      </c>
      <c r="G58">
        <f t="shared" si="0"/>
        <v>7335.1194255338924</v>
      </c>
      <c r="H58">
        <f>(1+i)^-A58</f>
        <v>1</v>
      </c>
      <c r="I58">
        <f t="shared" si="1"/>
        <v>7335.1194255338924</v>
      </c>
      <c r="J58">
        <f t="shared" si="4"/>
        <v>135728.0020042542</v>
      </c>
      <c r="K58">
        <f t="shared" si="2"/>
        <v>1</v>
      </c>
      <c r="L58" t="str">
        <f t="shared" si="3"/>
        <v/>
      </c>
    </row>
    <row r="59" spans="1:12" x14ac:dyDescent="0.45">
      <c r="A59">
        <v>11</v>
      </c>
      <c r="D59">
        <f>(add_rev/4)*(1+inc_rev)^(INT(A59-0.25)-$A$23)</f>
        <v>10264.267878039556</v>
      </c>
      <c r="E59">
        <f>(add_salary/4)*(1+inc_salbon)^(INT(A59-0.25)-$A$23)</f>
        <v>2929.148452505664</v>
      </c>
      <c r="F59">
        <f>IF(INT(A59)=A59,add_bonus*(1+inc_salbon)^(A59-$A$27),0)</f>
        <v>1757.4890715033982</v>
      </c>
      <c r="G59">
        <f t="shared" si="0"/>
        <v>5577.6303540304943</v>
      </c>
      <c r="H59">
        <f>(1+i)^-A59</f>
        <v>1</v>
      </c>
      <c r="I59">
        <f t="shared" si="1"/>
        <v>5577.6303540304943</v>
      </c>
      <c r="J59">
        <f t="shared" si="4"/>
        <v>141305.6323582847</v>
      </c>
      <c r="K59">
        <f t="shared" si="2"/>
        <v>1</v>
      </c>
      <c r="L59" t="str">
        <f t="shared" si="3"/>
        <v/>
      </c>
    </row>
    <row r="60" spans="1:12" x14ac:dyDescent="0.45">
      <c r="A60">
        <v>11.25</v>
      </c>
      <c r="D60">
        <f>(add_rev/4)*(1+inc_rev)^(INT(A60-0.25)-$A$23)</f>
        <v>10674.838593161139</v>
      </c>
      <c r="E60">
        <f>(add_salary/4)*(1+inc_salbon)^(INT(A60-0.25)-$A$23)</f>
        <v>2987.7314215557772</v>
      </c>
      <c r="F60">
        <f>IF(INT(A60)=A60,add_bonus*(1+inc_salbon)^(A60-$A$27),0)</f>
        <v>0</v>
      </c>
      <c r="G60">
        <f t="shared" si="0"/>
        <v>7687.1071716053621</v>
      </c>
      <c r="H60">
        <f>(1+i)^-A60</f>
        <v>1</v>
      </c>
      <c r="I60">
        <f t="shared" si="1"/>
        <v>7687.1071716053621</v>
      </c>
      <c r="J60">
        <f t="shared" si="4"/>
        <v>148992.73952989007</v>
      </c>
      <c r="K60">
        <f t="shared" si="2"/>
        <v>1</v>
      </c>
      <c r="L60" t="str">
        <f t="shared" si="3"/>
        <v/>
      </c>
    </row>
    <row r="61" spans="1:12" x14ac:dyDescent="0.45">
      <c r="A61">
        <v>11.5</v>
      </c>
      <c r="D61">
        <f>(add_rev/4)*(1+inc_rev)^(INT(A61-0.25)-$A$23)</f>
        <v>10674.838593161139</v>
      </c>
      <c r="E61">
        <f>(add_salary/4)*(1+inc_salbon)^(INT(A61-0.25)-$A$23)</f>
        <v>2987.7314215557772</v>
      </c>
      <c r="F61">
        <f>IF(INT(A61)=A61,add_bonus*(1+inc_salbon)^(A61-$A$27),0)</f>
        <v>0</v>
      </c>
      <c r="G61">
        <f t="shared" si="0"/>
        <v>7687.1071716053621</v>
      </c>
      <c r="H61">
        <f>(1+i)^-A61</f>
        <v>1</v>
      </c>
      <c r="I61">
        <f t="shared" si="1"/>
        <v>7687.1071716053621</v>
      </c>
      <c r="J61">
        <f t="shared" si="4"/>
        <v>156679.84670149544</v>
      </c>
      <c r="K61">
        <f t="shared" si="2"/>
        <v>1</v>
      </c>
      <c r="L61" t="str">
        <f t="shared" si="3"/>
        <v/>
      </c>
    </row>
    <row r="62" spans="1:12" x14ac:dyDescent="0.45">
      <c r="A62">
        <v>11.75</v>
      </c>
      <c r="D62">
        <f>(add_rev/4)*(1+inc_rev)^(INT(A62-0.25)-$A$23)</f>
        <v>10674.838593161139</v>
      </c>
      <c r="E62">
        <f>(add_salary/4)*(1+inc_salbon)^(INT(A62-0.25)-$A$23)</f>
        <v>2987.7314215557772</v>
      </c>
      <c r="F62">
        <f>IF(INT(A62)=A62,add_bonus*(1+inc_salbon)^(A62-$A$27),0)</f>
        <v>0</v>
      </c>
      <c r="G62">
        <f t="shared" si="0"/>
        <v>7687.1071716053621</v>
      </c>
      <c r="H62">
        <f>(1+i)^-A62</f>
        <v>1</v>
      </c>
      <c r="I62">
        <f t="shared" si="1"/>
        <v>7687.1071716053621</v>
      </c>
      <c r="J62">
        <f t="shared" si="4"/>
        <v>164366.95387310081</v>
      </c>
      <c r="K62">
        <f t="shared" si="2"/>
        <v>1</v>
      </c>
      <c r="L62" t="str">
        <f t="shared" si="3"/>
        <v/>
      </c>
    </row>
    <row r="63" spans="1:12" x14ac:dyDescent="0.45">
      <c r="A63">
        <v>12</v>
      </c>
      <c r="D63">
        <f>(add_rev/4)*(1+inc_rev)^(INT(A63-0.25)-$A$23)</f>
        <v>10674.838593161139</v>
      </c>
      <c r="E63">
        <f>(add_salary/4)*(1+inc_salbon)^(INT(A63-0.25)-$A$23)</f>
        <v>2987.7314215557772</v>
      </c>
      <c r="F63">
        <f>IF(INT(A63)=A63,add_bonus*(1+inc_salbon)^(A63-$A$27),0)</f>
        <v>1792.6388529334663</v>
      </c>
      <c r="G63">
        <f t="shared" si="0"/>
        <v>5894.4683186718958</v>
      </c>
      <c r="H63">
        <f>(1+i)^-A63</f>
        <v>1</v>
      </c>
      <c r="I63">
        <f t="shared" si="1"/>
        <v>5894.4683186718958</v>
      </c>
      <c r="J63">
        <f t="shared" si="4"/>
        <v>170261.4221917727</v>
      </c>
      <c r="K63">
        <f t="shared" si="2"/>
        <v>1</v>
      </c>
      <c r="L63" t="str">
        <f t="shared" si="3"/>
        <v/>
      </c>
    </row>
    <row r="64" spans="1:12" x14ac:dyDescent="0.45">
      <c r="A64">
        <v>12.25</v>
      </c>
      <c r="D64">
        <f>(add_rev/4)*(1+inc_rev)^(INT(A64-0.25)-$A$23)</f>
        <v>11101.832136887584</v>
      </c>
      <c r="E64">
        <f>(add_salary/4)*(1+inc_salbon)^(INT(A64-0.25)-$A$23)</f>
        <v>3047.4860499868928</v>
      </c>
      <c r="F64">
        <f>IF(INT(A64)=A64,add_bonus*(1+inc_salbon)^(A64-$A$27),0)</f>
        <v>0</v>
      </c>
      <c r="G64">
        <f t="shared" si="0"/>
        <v>8054.3460869006913</v>
      </c>
      <c r="H64">
        <f>(1+i)^-A64</f>
        <v>1</v>
      </c>
      <c r="I64">
        <f t="shared" si="1"/>
        <v>8054.3460869006913</v>
      </c>
      <c r="J64">
        <f t="shared" si="4"/>
        <v>178315.76827867338</v>
      </c>
      <c r="K64">
        <f t="shared" si="2"/>
        <v>1</v>
      </c>
      <c r="L64" t="str">
        <f t="shared" si="3"/>
        <v/>
      </c>
    </row>
    <row r="65" spans="1:12" x14ac:dyDescent="0.45">
      <c r="A65">
        <v>12.5</v>
      </c>
      <c r="D65">
        <f>(add_rev/4)*(1+inc_rev)^(INT(A65-0.25)-$A$23)</f>
        <v>11101.832136887584</v>
      </c>
      <c r="E65">
        <f>(add_salary/4)*(1+inc_salbon)^(INT(A65-0.25)-$A$23)</f>
        <v>3047.4860499868928</v>
      </c>
      <c r="F65">
        <f>IF(INT(A65)=A65,add_bonus*(1+inc_salbon)^(A65-$A$27),0)</f>
        <v>0</v>
      </c>
      <c r="G65">
        <f t="shared" si="0"/>
        <v>8054.3460869006913</v>
      </c>
      <c r="H65">
        <f>(1+i)^-A65</f>
        <v>1</v>
      </c>
      <c r="I65">
        <f t="shared" si="1"/>
        <v>8054.3460869006913</v>
      </c>
      <c r="J65">
        <f t="shared" si="4"/>
        <v>186370.11436557406</v>
      </c>
      <c r="K65">
        <f t="shared" si="2"/>
        <v>1</v>
      </c>
      <c r="L65" t="str">
        <f t="shared" si="3"/>
        <v/>
      </c>
    </row>
    <row r="66" spans="1:12" x14ac:dyDescent="0.45">
      <c r="A66">
        <v>12.75</v>
      </c>
      <c r="D66">
        <f>(add_rev/4)*(1+inc_rev)^(INT(A66-0.25)-$A$23)</f>
        <v>11101.832136887584</v>
      </c>
      <c r="E66">
        <f>(add_salary/4)*(1+inc_salbon)^(INT(A66-0.25)-$A$23)</f>
        <v>3047.4860499868928</v>
      </c>
      <c r="F66">
        <f>IF(INT(A66)=A66,add_bonus*(1+inc_salbon)^(A66-$A$27),0)</f>
        <v>0</v>
      </c>
      <c r="G66">
        <f t="shared" si="0"/>
        <v>8054.3460869006913</v>
      </c>
      <c r="H66">
        <f>(1+i)^-A66</f>
        <v>1</v>
      </c>
      <c r="I66">
        <f t="shared" si="1"/>
        <v>8054.3460869006913</v>
      </c>
      <c r="J66">
        <f t="shared" si="4"/>
        <v>194424.46045247474</v>
      </c>
      <c r="K66">
        <f t="shared" si="2"/>
        <v>1</v>
      </c>
      <c r="L66" t="str">
        <f t="shared" si="3"/>
        <v/>
      </c>
    </row>
    <row r="67" spans="1:12" x14ac:dyDescent="0.45">
      <c r="A67">
        <v>13</v>
      </c>
      <c r="D67">
        <f>(add_rev/4)*(1+inc_rev)^(INT(A67-0.25)-$A$23)</f>
        <v>11101.832136887584</v>
      </c>
      <c r="E67">
        <f>(add_salary/4)*(1+inc_salbon)^(INT(A67-0.25)-$A$23)</f>
        <v>3047.4860499868928</v>
      </c>
      <c r="F67">
        <f>IF(INT(A67)=A67,add_bonus*(1+inc_salbon)^(A67-$A$27),0)</f>
        <v>1828.4916299921356</v>
      </c>
      <c r="G67">
        <f t="shared" si="0"/>
        <v>6225.8544569085552</v>
      </c>
      <c r="H67">
        <f>(1+i)^-A67</f>
        <v>1</v>
      </c>
      <c r="I67">
        <f t="shared" si="1"/>
        <v>6225.8544569085552</v>
      </c>
      <c r="J67">
        <f t="shared" si="4"/>
        <v>200650.31490938331</v>
      </c>
      <c r="K67">
        <f t="shared" si="2"/>
        <v>1</v>
      </c>
      <c r="L67" t="str">
        <f t="shared" si="3"/>
        <v/>
      </c>
    </row>
    <row r="68" spans="1:12" x14ac:dyDescent="0.45">
      <c r="A68">
        <v>13.25</v>
      </c>
      <c r="D68">
        <f>(add_rev/4)*(1+inc_rev)^(INT(A68-0.25)-$A$23)</f>
        <v>11545.905422363086</v>
      </c>
      <c r="E68">
        <f>(add_salary/4)*(1+inc_salbon)^(INT(A68-0.25)-$A$23)</f>
        <v>3108.4357709866299</v>
      </c>
      <c r="F68">
        <f>IF(INT(A68)=A68,add_bonus*(1+inc_salbon)^(A68-$A$27),0)</f>
        <v>0</v>
      </c>
      <c r="G68">
        <f t="shared" si="0"/>
        <v>8437.4696513764575</v>
      </c>
      <c r="H68">
        <f>(1+i)^-A68</f>
        <v>1</v>
      </c>
      <c r="I68">
        <f t="shared" si="1"/>
        <v>8437.4696513764575</v>
      </c>
      <c r="J68">
        <f t="shared" si="4"/>
        <v>209087.78456075976</v>
      </c>
      <c r="K68">
        <f t="shared" si="2"/>
        <v>1</v>
      </c>
      <c r="L68" t="str">
        <f t="shared" si="3"/>
        <v/>
      </c>
    </row>
    <row r="69" spans="1:12" x14ac:dyDescent="0.45">
      <c r="A69">
        <v>13.5</v>
      </c>
      <c r="D69">
        <f>(add_rev/4)*(1+inc_rev)^(INT(A69-0.25)-$A$23)</f>
        <v>11545.905422363086</v>
      </c>
      <c r="E69">
        <f>(add_salary/4)*(1+inc_salbon)^(INT(A69-0.25)-$A$23)</f>
        <v>3108.4357709866299</v>
      </c>
      <c r="F69">
        <f>IF(INT(A69)=A69,add_bonus*(1+inc_salbon)^(A69-$A$27),0)</f>
        <v>0</v>
      </c>
      <c r="G69">
        <f t="shared" si="0"/>
        <v>8437.4696513764575</v>
      </c>
      <c r="H69">
        <f>(1+i)^-A69</f>
        <v>1</v>
      </c>
      <c r="I69">
        <f t="shared" si="1"/>
        <v>8437.4696513764575</v>
      </c>
      <c r="J69">
        <f t="shared" si="4"/>
        <v>217525.25421213621</v>
      </c>
      <c r="K69">
        <f t="shared" si="2"/>
        <v>1</v>
      </c>
      <c r="L69" t="str">
        <f t="shared" si="3"/>
        <v/>
      </c>
    </row>
    <row r="70" spans="1:12" x14ac:dyDescent="0.45">
      <c r="A70">
        <v>13.75</v>
      </c>
      <c r="D70">
        <f>(add_rev/4)*(1+inc_rev)^(INT(A70-0.25)-$A$23)</f>
        <v>11545.905422363086</v>
      </c>
      <c r="E70">
        <f>(add_salary/4)*(1+inc_salbon)^(INT(A70-0.25)-$A$23)</f>
        <v>3108.4357709866299</v>
      </c>
      <c r="F70">
        <f>IF(INT(A70)=A70,add_bonus*(1+inc_salbon)^(A70-$A$27),0)</f>
        <v>0</v>
      </c>
      <c r="G70">
        <f t="shared" si="0"/>
        <v>8437.4696513764575</v>
      </c>
      <c r="H70">
        <f>(1+i)^-A70</f>
        <v>1</v>
      </c>
      <c r="I70">
        <f t="shared" si="1"/>
        <v>8437.4696513764575</v>
      </c>
      <c r="J70">
        <f t="shared" si="4"/>
        <v>225962.72386351266</v>
      </c>
      <c r="K70">
        <f t="shared" si="2"/>
        <v>1</v>
      </c>
      <c r="L70" t="str">
        <f t="shared" si="3"/>
        <v/>
      </c>
    </row>
    <row r="71" spans="1:12" x14ac:dyDescent="0.45">
      <c r="A71">
        <v>14</v>
      </c>
      <c r="D71">
        <f>(add_rev/4)*(1+inc_rev)^(INT(A71-0.25)-$A$23)</f>
        <v>11545.905422363086</v>
      </c>
      <c r="E71">
        <f>(add_salary/4)*(1+inc_salbon)^(INT(A71-0.25)-$A$23)</f>
        <v>3108.4357709866299</v>
      </c>
      <c r="F71">
        <f>IF(INT(A71)=A71,add_bonus*(1+inc_salbon)^(A71-$A$27),0)</f>
        <v>1865.0614625919779</v>
      </c>
      <c r="G71">
        <f t="shared" si="0"/>
        <v>6572.4081887844795</v>
      </c>
      <c r="H71">
        <f>(1+i)^-A71</f>
        <v>1</v>
      </c>
      <c r="I71">
        <f t="shared" si="1"/>
        <v>6572.4081887844795</v>
      </c>
      <c r="J71">
        <f t="shared" si="4"/>
        <v>232535.13205229712</v>
      </c>
      <c r="K71">
        <f t="shared" si="2"/>
        <v>1</v>
      </c>
      <c r="L71" t="str">
        <f t="shared" si="3"/>
        <v/>
      </c>
    </row>
    <row r="72" spans="1:12" x14ac:dyDescent="0.45">
      <c r="A72">
        <v>14.25</v>
      </c>
      <c r="D72">
        <f>(add_rev/4)*(1+inc_rev)^(INT(A72-0.25)-$A$23)</f>
        <v>12007.741639257612</v>
      </c>
      <c r="E72">
        <f>(add_salary/4)*(1+inc_salbon)^(INT(A72-0.25)-$A$23)</f>
        <v>3170.6044864063633</v>
      </c>
      <c r="F72">
        <f>IF(INT(A72)=A72,add_bonus*(1+inc_salbon)^(A72-$A$27),0)</f>
        <v>0</v>
      </c>
      <c r="G72">
        <f t="shared" si="0"/>
        <v>8837.13715285125</v>
      </c>
      <c r="H72">
        <f>(1+i)^-A72</f>
        <v>1</v>
      </c>
      <c r="I72">
        <f t="shared" si="1"/>
        <v>8837.13715285125</v>
      </c>
      <c r="J72">
        <f t="shared" si="4"/>
        <v>241372.26920514836</v>
      </c>
      <c r="K72">
        <f t="shared" si="2"/>
        <v>1</v>
      </c>
      <c r="L72" t="str">
        <f t="shared" si="3"/>
        <v/>
      </c>
    </row>
    <row r="73" spans="1:12" x14ac:dyDescent="0.45">
      <c r="A73">
        <v>14.5</v>
      </c>
      <c r="D73">
        <f>(add_rev/4)*(1+inc_rev)^(INT(A73-0.25)-$A$23)</f>
        <v>12007.741639257612</v>
      </c>
      <c r="E73">
        <f>(add_salary/4)*(1+inc_salbon)^(INT(A73-0.25)-$A$23)</f>
        <v>3170.6044864063633</v>
      </c>
      <c r="F73">
        <f>IF(INT(A73)=A73,add_bonus*(1+inc_salbon)^(A73-$A$27),0)</f>
        <v>0</v>
      </c>
      <c r="G73">
        <f t="shared" si="0"/>
        <v>8837.13715285125</v>
      </c>
      <c r="H73">
        <f>(1+i)^-A73</f>
        <v>1</v>
      </c>
      <c r="I73">
        <f t="shared" si="1"/>
        <v>8837.13715285125</v>
      </c>
      <c r="J73">
        <f t="shared" si="4"/>
        <v>250209.4063579996</v>
      </c>
      <c r="K73">
        <f t="shared" si="2"/>
        <v>1</v>
      </c>
      <c r="L73" t="str">
        <f t="shared" si="3"/>
        <v/>
      </c>
    </row>
    <row r="74" spans="1:12" x14ac:dyDescent="0.45">
      <c r="A74">
        <v>14.75</v>
      </c>
      <c r="D74">
        <f>(add_rev/4)*(1+inc_rev)^(INT(A74-0.25)-$A$23)</f>
        <v>12007.741639257612</v>
      </c>
      <c r="E74">
        <f>(add_salary/4)*(1+inc_salbon)^(INT(A74-0.25)-$A$23)</f>
        <v>3170.6044864063633</v>
      </c>
      <c r="F74">
        <f>IF(INT(A74)=A74,add_bonus*(1+inc_salbon)^(A74-$A$27),0)</f>
        <v>0</v>
      </c>
      <c r="G74">
        <f t="shared" si="0"/>
        <v>8837.13715285125</v>
      </c>
      <c r="H74">
        <f>(1+i)^-A74</f>
        <v>1</v>
      </c>
      <c r="I74">
        <f t="shared" si="1"/>
        <v>8837.13715285125</v>
      </c>
      <c r="J74">
        <f t="shared" si="4"/>
        <v>259046.54351085084</v>
      </c>
      <c r="K74">
        <f t="shared" si="2"/>
        <v>1</v>
      </c>
      <c r="L74" t="str">
        <f t="shared" si="3"/>
        <v/>
      </c>
    </row>
    <row r="75" spans="1:12" x14ac:dyDescent="0.45">
      <c r="A75">
        <v>15</v>
      </c>
      <c r="D75">
        <f>(add_rev/4)*(1+inc_rev)^(INT(A75-0.25)-$A$23)</f>
        <v>12007.741639257612</v>
      </c>
      <c r="E75">
        <f>(add_salary/4)*(1+inc_salbon)^(INT(A75-0.25)-$A$23)</f>
        <v>3170.6044864063633</v>
      </c>
      <c r="F75">
        <f>IF(INT(A75)=A75,add_bonus*(1+inc_salbon)^(A75-$A$27),0)</f>
        <v>1902.3626918438179</v>
      </c>
      <c r="G75">
        <f t="shared" si="0"/>
        <v>6934.7744610074324</v>
      </c>
      <c r="H75">
        <f>(1+i)^-A75</f>
        <v>1</v>
      </c>
      <c r="I75">
        <f t="shared" si="1"/>
        <v>6934.7744610074324</v>
      </c>
      <c r="J75">
        <f t="shared" si="4"/>
        <v>265981.31797185825</v>
      </c>
      <c r="K75">
        <f t="shared" si="2"/>
        <v>1</v>
      </c>
      <c r="L75" t="str">
        <f t="shared" si="3"/>
        <v/>
      </c>
    </row>
    <row r="76" spans="1:12" x14ac:dyDescent="0.45">
      <c r="A76">
        <v>15.25</v>
      </c>
      <c r="D76">
        <f>(add_rev/4)*(1+inc_rev)^(INT(A76-0.25)-$A$23)</f>
        <v>12488.051304827917</v>
      </c>
      <c r="E76">
        <f>(add_salary/4)*(1+inc_salbon)^(INT(A76-0.25)-$A$23)</f>
        <v>3234.0165761344902</v>
      </c>
      <c r="F76">
        <f>IF(INT(A76)=A76,add_bonus*(1+inc_salbon)^(A76-$A$27),0)</f>
        <v>0</v>
      </c>
      <c r="G76">
        <f t="shared" si="0"/>
        <v>9254.0347286934266</v>
      </c>
      <c r="H76">
        <f>(1+i)^-A76</f>
        <v>1</v>
      </c>
      <c r="I76">
        <f t="shared" si="1"/>
        <v>9254.0347286934266</v>
      </c>
      <c r="J76">
        <f t="shared" si="4"/>
        <v>275235.35270055168</v>
      </c>
      <c r="K76">
        <f t="shared" si="2"/>
        <v>1</v>
      </c>
      <c r="L76" t="str">
        <f t="shared" si="3"/>
        <v/>
      </c>
    </row>
    <row r="77" spans="1:12" x14ac:dyDescent="0.45">
      <c r="A77">
        <v>15.5</v>
      </c>
      <c r="D77">
        <f>(add_rev/4)*(1+inc_rev)^(INT(A77-0.25)-$A$23)</f>
        <v>12488.051304827917</v>
      </c>
      <c r="E77">
        <f>(add_salary/4)*(1+inc_salbon)^(INT(A77-0.25)-$A$23)</f>
        <v>3234.0165761344902</v>
      </c>
      <c r="F77">
        <f>IF(INT(A77)=A77,add_bonus*(1+inc_salbon)^(A77-$A$27),0)</f>
        <v>0</v>
      </c>
      <c r="G77">
        <f t="shared" si="0"/>
        <v>9254.0347286934266</v>
      </c>
      <c r="H77">
        <f>(1+i)^-A77</f>
        <v>1</v>
      </c>
      <c r="I77">
        <f t="shared" si="1"/>
        <v>9254.0347286934266</v>
      </c>
      <c r="J77">
        <f t="shared" si="4"/>
        <v>284489.38742924511</v>
      </c>
      <c r="K77">
        <f t="shared" si="2"/>
        <v>1</v>
      </c>
      <c r="L77" t="str">
        <f t="shared" si="3"/>
        <v/>
      </c>
    </row>
    <row r="78" spans="1:12" x14ac:dyDescent="0.45">
      <c r="A78">
        <v>15.75</v>
      </c>
      <c r="D78">
        <f>(add_rev/4)*(1+inc_rev)^(INT(A78-0.25)-$A$23)</f>
        <v>12488.051304827917</v>
      </c>
      <c r="E78">
        <f>(add_salary/4)*(1+inc_salbon)^(INT(A78-0.25)-$A$23)</f>
        <v>3234.0165761344902</v>
      </c>
      <c r="F78">
        <f>IF(INT(A78)=A78,add_bonus*(1+inc_salbon)^(A78-$A$27),0)</f>
        <v>0</v>
      </c>
      <c r="G78">
        <f t="shared" si="0"/>
        <v>9254.0347286934266</v>
      </c>
      <c r="H78">
        <f>(1+i)^-A78</f>
        <v>1</v>
      </c>
      <c r="I78">
        <f t="shared" si="1"/>
        <v>9254.0347286934266</v>
      </c>
      <c r="J78">
        <f t="shared" si="4"/>
        <v>293743.42215793853</v>
      </c>
      <c r="K78">
        <f t="shared" si="2"/>
        <v>1</v>
      </c>
      <c r="L78" t="str">
        <f t="shared" si="3"/>
        <v/>
      </c>
    </row>
    <row r="79" spans="1:12" x14ac:dyDescent="0.45">
      <c r="A79">
        <v>16</v>
      </c>
      <c r="D79">
        <f>(add_rev/4)*(1+inc_rev)^(INT(A79-0.25)-$A$23)</f>
        <v>12488.051304827917</v>
      </c>
      <c r="E79">
        <f>(add_salary/4)*(1+inc_salbon)^(INT(A79-0.25)-$A$23)</f>
        <v>3234.0165761344902</v>
      </c>
      <c r="F79">
        <f>IF(INT(A79)=A79,add_bonus*(1+inc_salbon)^(A79-$A$27),0)</f>
        <v>1940.4099456806941</v>
      </c>
      <c r="G79">
        <f t="shared" si="0"/>
        <v>7313.6247830127322</v>
      </c>
      <c r="H79">
        <f>(1+i)^-A79</f>
        <v>1</v>
      </c>
      <c r="I79">
        <f t="shared" si="1"/>
        <v>7313.6247830127322</v>
      </c>
      <c r="J79">
        <f t="shared" si="4"/>
        <v>301057.04694095126</v>
      </c>
      <c r="K79">
        <f t="shared" si="2"/>
        <v>1</v>
      </c>
      <c r="L79" t="str">
        <f t="shared" si="3"/>
        <v/>
      </c>
    </row>
    <row r="80" spans="1:12" x14ac:dyDescent="0.45">
      <c r="A80">
        <v>16.25</v>
      </c>
      <c r="D80">
        <f>(add_rev/4)*(1+inc_rev)^(INT(A80-0.25)-$A$23)</f>
        <v>12987.573357021034</v>
      </c>
      <c r="E80">
        <f>(add_salary/4)*(1+inc_salbon)^(INT(A80-0.25)-$A$23)</f>
        <v>3298.6969076571804</v>
      </c>
      <c r="F80">
        <f>IF(INT(A80)=A80,add_bonus*(1+inc_salbon)^(A80-$A$27),0)</f>
        <v>0</v>
      </c>
      <c r="G80">
        <f t="shared" ref="G80:G115" si="5">-B80-C80+D80-E80-F80</f>
        <v>9688.8764493638537</v>
      </c>
      <c r="H80">
        <f>(1+i)^-A80</f>
        <v>1</v>
      </c>
      <c r="I80">
        <f t="shared" ref="I80:I115" si="6">G80*H80</f>
        <v>9688.8764493638537</v>
      </c>
      <c r="J80">
        <f t="shared" si="4"/>
        <v>310745.92339031509</v>
      </c>
      <c r="K80">
        <f t="shared" ref="K80:K115" si="7">IF(J80&gt;0,1,0)</f>
        <v>1</v>
      </c>
      <c r="L80" t="str">
        <f t="shared" ref="L80:L115" si="8">IF(AND(K80&gt;0,K79=0),A80,"")</f>
        <v/>
      </c>
    </row>
    <row r="81" spans="1:12" x14ac:dyDescent="0.45">
      <c r="A81">
        <v>16.5</v>
      </c>
      <c r="D81">
        <f>(add_rev/4)*(1+inc_rev)^(INT(A81-0.25)-$A$23)</f>
        <v>12987.573357021034</v>
      </c>
      <c r="E81">
        <f>(add_salary/4)*(1+inc_salbon)^(INT(A81-0.25)-$A$23)</f>
        <v>3298.6969076571804</v>
      </c>
      <c r="F81">
        <f>IF(INT(A81)=A81,add_bonus*(1+inc_salbon)^(A81-$A$27),0)</f>
        <v>0</v>
      </c>
      <c r="G81">
        <f t="shared" si="5"/>
        <v>9688.8764493638537</v>
      </c>
      <c r="H81">
        <f>(1+i)^-A81</f>
        <v>1</v>
      </c>
      <c r="I81">
        <f t="shared" si="6"/>
        <v>9688.8764493638537</v>
      </c>
      <c r="J81">
        <f t="shared" ref="J81:J115" si="9">J80+I81</f>
        <v>320434.79983967892</v>
      </c>
      <c r="K81">
        <f t="shared" si="7"/>
        <v>1</v>
      </c>
      <c r="L81" t="str">
        <f t="shared" si="8"/>
        <v/>
      </c>
    </row>
    <row r="82" spans="1:12" x14ac:dyDescent="0.45">
      <c r="A82">
        <v>16.75</v>
      </c>
      <c r="D82">
        <f>(add_rev/4)*(1+inc_rev)^(INT(A82-0.25)-$A$23)</f>
        <v>12987.573357021034</v>
      </c>
      <c r="E82">
        <f>(add_salary/4)*(1+inc_salbon)^(INT(A82-0.25)-$A$23)</f>
        <v>3298.6969076571804</v>
      </c>
      <c r="F82">
        <f>IF(INT(A82)=A82,add_bonus*(1+inc_salbon)^(A82-$A$27),0)</f>
        <v>0</v>
      </c>
      <c r="G82">
        <f t="shared" si="5"/>
        <v>9688.8764493638537</v>
      </c>
      <c r="H82">
        <f>(1+i)^-A82</f>
        <v>1</v>
      </c>
      <c r="I82">
        <f t="shared" si="6"/>
        <v>9688.8764493638537</v>
      </c>
      <c r="J82">
        <f t="shared" si="9"/>
        <v>330123.67628904275</v>
      </c>
      <c r="K82">
        <f t="shared" si="7"/>
        <v>1</v>
      </c>
      <c r="L82" t="str">
        <f t="shared" si="8"/>
        <v/>
      </c>
    </row>
    <row r="83" spans="1:12" x14ac:dyDescent="0.45">
      <c r="A83">
        <v>17</v>
      </c>
      <c r="D83">
        <f>(add_rev/4)*(1+inc_rev)^(INT(A83-0.25)-$A$23)</f>
        <v>12987.573357021034</v>
      </c>
      <c r="E83">
        <f>(add_salary/4)*(1+inc_salbon)^(INT(A83-0.25)-$A$23)</f>
        <v>3298.6969076571804</v>
      </c>
      <c r="F83">
        <f>IF(INT(A83)=A83,add_bonus*(1+inc_salbon)^(A83-$A$27),0)</f>
        <v>1979.2181445943081</v>
      </c>
      <c r="G83">
        <f t="shared" si="5"/>
        <v>7709.6583047695458</v>
      </c>
      <c r="H83">
        <f>(1+i)^-A83</f>
        <v>1</v>
      </c>
      <c r="I83">
        <f t="shared" si="6"/>
        <v>7709.6583047695458</v>
      </c>
      <c r="J83">
        <f t="shared" si="9"/>
        <v>337833.33459381229</v>
      </c>
      <c r="K83">
        <f t="shared" si="7"/>
        <v>1</v>
      </c>
      <c r="L83" t="str">
        <f t="shared" si="8"/>
        <v/>
      </c>
    </row>
    <row r="84" spans="1:12" x14ac:dyDescent="0.45">
      <c r="A84">
        <v>17.25</v>
      </c>
      <c r="D84">
        <f>(add_rev/4)*(1+inc_rev)^(INT(A84-0.25)-$A$23)</f>
        <v>13507.076291301875</v>
      </c>
      <c r="E84">
        <f>(add_salary/4)*(1+inc_salbon)^(INT(A84-0.25)-$A$23)</f>
        <v>3364.670845810323</v>
      </c>
      <c r="F84">
        <f>IF(INT(A84)=A84,add_bonus*(1+inc_salbon)^(A84-$A$27),0)</f>
        <v>0</v>
      </c>
      <c r="G84">
        <f t="shared" si="5"/>
        <v>10142.405445491553</v>
      </c>
      <c r="H84">
        <f>(1+i)^-A84</f>
        <v>1</v>
      </c>
      <c r="I84">
        <f t="shared" si="6"/>
        <v>10142.405445491553</v>
      </c>
      <c r="J84">
        <f t="shared" si="9"/>
        <v>347975.74003930384</v>
      </c>
      <c r="K84">
        <f t="shared" si="7"/>
        <v>1</v>
      </c>
      <c r="L84" t="str">
        <f t="shared" si="8"/>
        <v/>
      </c>
    </row>
    <row r="85" spans="1:12" x14ac:dyDescent="0.45">
      <c r="A85">
        <v>17.5</v>
      </c>
      <c r="D85">
        <f>(add_rev/4)*(1+inc_rev)^(INT(A85-0.25)-$A$23)</f>
        <v>13507.076291301875</v>
      </c>
      <c r="E85">
        <f>(add_salary/4)*(1+inc_salbon)^(INT(A85-0.25)-$A$23)</f>
        <v>3364.670845810323</v>
      </c>
      <c r="F85">
        <f>IF(INT(A85)=A85,add_bonus*(1+inc_salbon)^(A85-$A$27),0)</f>
        <v>0</v>
      </c>
      <c r="G85">
        <f t="shared" si="5"/>
        <v>10142.405445491553</v>
      </c>
      <c r="H85">
        <f>(1+i)^-A85</f>
        <v>1</v>
      </c>
      <c r="I85">
        <f t="shared" si="6"/>
        <v>10142.405445491553</v>
      </c>
      <c r="J85">
        <f t="shared" si="9"/>
        <v>358118.14548479539</v>
      </c>
      <c r="K85">
        <f t="shared" si="7"/>
        <v>1</v>
      </c>
      <c r="L85" t="str">
        <f t="shared" si="8"/>
        <v/>
      </c>
    </row>
    <row r="86" spans="1:12" x14ac:dyDescent="0.45">
      <c r="A86">
        <v>17.75</v>
      </c>
      <c r="D86">
        <f>(add_rev/4)*(1+inc_rev)^(INT(A86-0.25)-$A$23)</f>
        <v>13507.076291301875</v>
      </c>
      <c r="E86">
        <f>(add_salary/4)*(1+inc_salbon)^(INT(A86-0.25)-$A$23)</f>
        <v>3364.670845810323</v>
      </c>
      <c r="F86">
        <f>IF(INT(A86)=A86,add_bonus*(1+inc_salbon)^(A86-$A$27),0)</f>
        <v>0</v>
      </c>
      <c r="G86">
        <f t="shared" si="5"/>
        <v>10142.405445491553</v>
      </c>
      <c r="H86">
        <f>(1+i)^-A86</f>
        <v>1</v>
      </c>
      <c r="I86">
        <f t="shared" si="6"/>
        <v>10142.405445491553</v>
      </c>
      <c r="J86">
        <f t="shared" si="9"/>
        <v>368260.55093028693</v>
      </c>
      <c r="K86">
        <f t="shared" si="7"/>
        <v>1</v>
      </c>
      <c r="L86" t="str">
        <f t="shared" si="8"/>
        <v/>
      </c>
    </row>
    <row r="87" spans="1:12" x14ac:dyDescent="0.45">
      <c r="A87">
        <v>18</v>
      </c>
      <c r="D87">
        <f>(add_rev/4)*(1+inc_rev)^(INT(A87-0.25)-$A$23)</f>
        <v>13507.076291301875</v>
      </c>
      <c r="E87">
        <f>(add_salary/4)*(1+inc_salbon)^(INT(A87-0.25)-$A$23)</f>
        <v>3364.670845810323</v>
      </c>
      <c r="F87">
        <f>IF(INT(A87)=A87,add_bonus*(1+inc_salbon)^(A87-$A$27),0)</f>
        <v>2018.8025074861939</v>
      </c>
      <c r="G87">
        <f t="shared" si="5"/>
        <v>8123.6029380053587</v>
      </c>
      <c r="H87">
        <f>(1+i)^-A87</f>
        <v>1</v>
      </c>
      <c r="I87">
        <f t="shared" si="6"/>
        <v>8123.6029380053587</v>
      </c>
      <c r="J87">
        <f t="shared" si="9"/>
        <v>376384.15386829228</v>
      </c>
      <c r="K87">
        <f t="shared" si="7"/>
        <v>1</v>
      </c>
      <c r="L87" t="str">
        <f t="shared" si="8"/>
        <v/>
      </c>
    </row>
    <row r="88" spans="1:12" x14ac:dyDescent="0.45">
      <c r="A88">
        <v>18.25</v>
      </c>
      <c r="D88">
        <f>(add_rev/4)*(1+inc_rev)^(INT(A88-0.25)-$A$23)</f>
        <v>14047.359342953952</v>
      </c>
      <c r="E88">
        <f>(add_salary/4)*(1+inc_salbon)^(INT(A88-0.25)-$A$23)</f>
        <v>3431.9642627265303</v>
      </c>
      <c r="F88">
        <f>IF(INT(A88)=A88,add_bonus*(1+inc_salbon)^(A88-$A$27),0)</f>
        <v>0</v>
      </c>
      <c r="G88">
        <f t="shared" si="5"/>
        <v>10615.395080227423</v>
      </c>
      <c r="H88">
        <f>(1+i)^-A88</f>
        <v>1</v>
      </c>
      <c r="I88">
        <f t="shared" si="6"/>
        <v>10615.395080227423</v>
      </c>
      <c r="J88">
        <f t="shared" si="9"/>
        <v>386999.54894851969</v>
      </c>
      <c r="K88">
        <f t="shared" si="7"/>
        <v>1</v>
      </c>
      <c r="L88" t="str">
        <f t="shared" si="8"/>
        <v/>
      </c>
    </row>
    <row r="89" spans="1:12" x14ac:dyDescent="0.45">
      <c r="A89">
        <v>18.5</v>
      </c>
      <c r="D89">
        <f>(add_rev/4)*(1+inc_rev)^(INT(A89-0.25)-$A$23)</f>
        <v>14047.359342953952</v>
      </c>
      <c r="E89">
        <f>(add_salary/4)*(1+inc_salbon)^(INT(A89-0.25)-$A$23)</f>
        <v>3431.9642627265303</v>
      </c>
      <c r="F89">
        <f>IF(INT(A89)=A89,add_bonus*(1+inc_salbon)^(A89-$A$27),0)</f>
        <v>0</v>
      </c>
      <c r="G89">
        <f t="shared" si="5"/>
        <v>10615.395080227423</v>
      </c>
      <c r="H89">
        <f>(1+i)^-A89</f>
        <v>1</v>
      </c>
      <c r="I89">
        <f t="shared" si="6"/>
        <v>10615.395080227423</v>
      </c>
      <c r="J89">
        <f t="shared" si="9"/>
        <v>397614.94402874709</v>
      </c>
      <c r="K89">
        <f t="shared" si="7"/>
        <v>1</v>
      </c>
      <c r="L89" t="str">
        <f t="shared" si="8"/>
        <v/>
      </c>
    </row>
    <row r="90" spans="1:12" x14ac:dyDescent="0.45">
      <c r="A90">
        <v>18.75</v>
      </c>
      <c r="D90">
        <f>(add_rev/4)*(1+inc_rev)^(INT(A90-0.25)-$A$23)</f>
        <v>14047.359342953952</v>
      </c>
      <c r="E90">
        <f>(add_salary/4)*(1+inc_salbon)^(INT(A90-0.25)-$A$23)</f>
        <v>3431.9642627265303</v>
      </c>
      <c r="F90">
        <f>IF(INT(A90)=A90,add_bonus*(1+inc_salbon)^(A90-$A$27),0)</f>
        <v>0</v>
      </c>
      <c r="G90">
        <f t="shared" si="5"/>
        <v>10615.395080227423</v>
      </c>
      <c r="H90">
        <f>(1+i)^-A90</f>
        <v>1</v>
      </c>
      <c r="I90">
        <f t="shared" si="6"/>
        <v>10615.395080227423</v>
      </c>
      <c r="J90">
        <f t="shared" si="9"/>
        <v>408230.3391089745</v>
      </c>
      <c r="K90">
        <f t="shared" si="7"/>
        <v>1</v>
      </c>
      <c r="L90" t="str">
        <f t="shared" si="8"/>
        <v/>
      </c>
    </row>
    <row r="91" spans="1:12" x14ac:dyDescent="0.45">
      <c r="A91">
        <v>19</v>
      </c>
      <c r="D91">
        <f>(add_rev/4)*(1+inc_rev)^(INT(A91-0.25)-$A$23)</f>
        <v>14047.359342953952</v>
      </c>
      <c r="E91">
        <f>(add_salary/4)*(1+inc_salbon)^(INT(A91-0.25)-$A$23)</f>
        <v>3431.9642627265303</v>
      </c>
      <c r="F91">
        <f>IF(INT(A91)=A91,add_bonus*(1+inc_salbon)^(A91-$A$27),0)</f>
        <v>2059.178557635918</v>
      </c>
      <c r="G91">
        <f t="shared" si="5"/>
        <v>8556.2165225915051</v>
      </c>
      <c r="H91">
        <f>(1+i)^-A91</f>
        <v>1</v>
      </c>
      <c r="I91">
        <f t="shared" si="6"/>
        <v>8556.2165225915051</v>
      </c>
      <c r="J91">
        <f t="shared" si="9"/>
        <v>416786.55563156598</v>
      </c>
      <c r="K91">
        <f t="shared" si="7"/>
        <v>1</v>
      </c>
      <c r="L91" t="str">
        <f t="shared" si="8"/>
        <v/>
      </c>
    </row>
    <row r="92" spans="1:12" x14ac:dyDescent="0.45">
      <c r="A92">
        <v>19.25</v>
      </c>
      <c r="D92">
        <f>(add_rev/4)*(1+inc_rev)^(INT(A92-0.25)-$A$23)</f>
        <v>14609.253716672112</v>
      </c>
      <c r="E92">
        <f>(add_salary/4)*(1+inc_salbon)^(INT(A92-0.25)-$A$23)</f>
        <v>3500.6035479810612</v>
      </c>
      <c r="F92">
        <f>IF(INT(A92)=A92,add_bonus*(1+inc_salbon)^(A92-$A$27),0)</f>
        <v>0</v>
      </c>
      <c r="G92">
        <f t="shared" si="5"/>
        <v>11108.650168691051</v>
      </c>
      <c r="H92">
        <f>(1+i)^-A92</f>
        <v>1</v>
      </c>
      <c r="I92">
        <f t="shared" si="6"/>
        <v>11108.650168691051</v>
      </c>
      <c r="J92">
        <f t="shared" si="9"/>
        <v>427895.20580025704</v>
      </c>
      <c r="K92">
        <f t="shared" si="7"/>
        <v>1</v>
      </c>
      <c r="L92" t="str">
        <f t="shared" si="8"/>
        <v/>
      </c>
    </row>
    <row r="93" spans="1:12" x14ac:dyDescent="0.45">
      <c r="A93">
        <v>19.5</v>
      </c>
      <c r="D93">
        <f>(add_rev/4)*(1+inc_rev)^(INT(A93-0.25)-$A$23)</f>
        <v>14609.253716672112</v>
      </c>
      <c r="E93">
        <f>(add_salary/4)*(1+inc_salbon)^(INT(A93-0.25)-$A$23)</f>
        <v>3500.6035479810612</v>
      </c>
      <c r="F93">
        <f>IF(INT(A93)=A93,add_bonus*(1+inc_salbon)^(A93-$A$27),0)</f>
        <v>0</v>
      </c>
      <c r="G93">
        <f t="shared" si="5"/>
        <v>11108.650168691051</v>
      </c>
      <c r="H93">
        <f>(1+i)^-A93</f>
        <v>1</v>
      </c>
      <c r="I93">
        <f t="shared" si="6"/>
        <v>11108.650168691051</v>
      </c>
      <c r="J93">
        <f t="shared" si="9"/>
        <v>439003.8559689481</v>
      </c>
      <c r="K93">
        <f t="shared" si="7"/>
        <v>1</v>
      </c>
      <c r="L93" t="str">
        <f t="shared" si="8"/>
        <v/>
      </c>
    </row>
    <row r="94" spans="1:12" x14ac:dyDescent="0.45">
      <c r="A94">
        <v>19.75</v>
      </c>
      <c r="D94">
        <f>(add_rev/4)*(1+inc_rev)^(INT(A94-0.25)-$A$23)</f>
        <v>14609.253716672112</v>
      </c>
      <c r="E94">
        <f>(add_salary/4)*(1+inc_salbon)^(INT(A94-0.25)-$A$23)</f>
        <v>3500.6035479810612</v>
      </c>
      <c r="F94">
        <f>IF(INT(A94)=A94,add_bonus*(1+inc_salbon)^(A94-$A$27),0)</f>
        <v>0</v>
      </c>
      <c r="G94">
        <f t="shared" si="5"/>
        <v>11108.650168691051</v>
      </c>
      <c r="H94">
        <f>(1+i)^-A94</f>
        <v>1</v>
      </c>
      <c r="I94">
        <f t="shared" si="6"/>
        <v>11108.650168691051</v>
      </c>
      <c r="J94">
        <f t="shared" si="9"/>
        <v>450112.50613763917</v>
      </c>
      <c r="K94">
        <f t="shared" si="7"/>
        <v>1</v>
      </c>
      <c r="L94" t="str">
        <f t="shared" si="8"/>
        <v/>
      </c>
    </row>
    <row r="95" spans="1:12" x14ac:dyDescent="0.45">
      <c r="A95">
        <v>20</v>
      </c>
      <c r="D95">
        <f>(add_rev/4)*(1+inc_rev)^(INT(A95-0.25)-$A$23)</f>
        <v>14609.253716672112</v>
      </c>
      <c r="E95">
        <f>(add_salary/4)*(1+inc_salbon)^(INT(A95-0.25)-$A$23)</f>
        <v>3500.6035479810612</v>
      </c>
      <c r="F95">
        <f>IF(INT(A95)=A95,add_bonus*(1+inc_salbon)^(A95-$A$27),0)</f>
        <v>2100.3621287886367</v>
      </c>
      <c r="G95">
        <f t="shared" si="5"/>
        <v>9008.2880399024143</v>
      </c>
      <c r="H95">
        <f>(1+i)^-A95</f>
        <v>1</v>
      </c>
      <c r="I95">
        <f t="shared" si="6"/>
        <v>9008.2880399024143</v>
      </c>
      <c r="J95">
        <f t="shared" si="9"/>
        <v>459120.79417754157</v>
      </c>
      <c r="K95">
        <f t="shared" si="7"/>
        <v>1</v>
      </c>
      <c r="L95" t="str">
        <f t="shared" si="8"/>
        <v/>
      </c>
    </row>
    <row r="96" spans="1:12" x14ac:dyDescent="0.45">
      <c r="A96">
        <v>20.25</v>
      </c>
      <c r="D96">
        <f>(add_rev/4)*(1+inc_rev)^(INT(A96-0.25)-$A$23)</f>
        <v>15193.623865338997</v>
      </c>
      <c r="E96">
        <f>(add_salary/4)*(1+inc_salbon)^(INT(A96-0.25)-$A$23)</f>
        <v>3570.615618940682</v>
      </c>
      <c r="F96">
        <f>IF(INT(A96)=A96,add_bonus*(1+inc_salbon)^(A96-$A$27),0)</f>
        <v>0</v>
      </c>
      <c r="G96">
        <f t="shared" si="5"/>
        <v>11623.008246398316</v>
      </c>
      <c r="H96">
        <f>(1+i)^-A96</f>
        <v>1</v>
      </c>
      <c r="I96">
        <f t="shared" si="6"/>
        <v>11623.008246398316</v>
      </c>
      <c r="J96">
        <f t="shared" si="9"/>
        <v>470743.80242393987</v>
      </c>
      <c r="K96">
        <f t="shared" si="7"/>
        <v>1</v>
      </c>
      <c r="L96" t="str">
        <f t="shared" si="8"/>
        <v/>
      </c>
    </row>
    <row r="97" spans="1:12" x14ac:dyDescent="0.45">
      <c r="A97">
        <v>20.5</v>
      </c>
      <c r="D97">
        <f>(add_rev/4)*(1+inc_rev)^(INT(A97-0.25)-$A$23)</f>
        <v>15193.623865338997</v>
      </c>
      <c r="E97">
        <f>(add_salary/4)*(1+inc_salbon)^(INT(A97-0.25)-$A$23)</f>
        <v>3570.615618940682</v>
      </c>
      <c r="F97">
        <f>IF(INT(A97)=A97,add_bonus*(1+inc_salbon)^(A97-$A$27),0)</f>
        <v>0</v>
      </c>
      <c r="G97">
        <f t="shared" si="5"/>
        <v>11623.008246398316</v>
      </c>
      <c r="H97">
        <f>(1+i)^-A97</f>
        <v>1</v>
      </c>
      <c r="I97">
        <f t="shared" si="6"/>
        <v>11623.008246398316</v>
      </c>
      <c r="J97">
        <f t="shared" si="9"/>
        <v>482366.81067033816</v>
      </c>
      <c r="K97">
        <f t="shared" si="7"/>
        <v>1</v>
      </c>
      <c r="L97" t="str">
        <f t="shared" si="8"/>
        <v/>
      </c>
    </row>
    <row r="98" spans="1:12" x14ac:dyDescent="0.45">
      <c r="A98">
        <v>20.75</v>
      </c>
      <c r="D98">
        <f>(add_rev/4)*(1+inc_rev)^(INT(A98-0.25)-$A$23)</f>
        <v>15193.623865338997</v>
      </c>
      <c r="E98">
        <f>(add_salary/4)*(1+inc_salbon)^(INT(A98-0.25)-$A$23)</f>
        <v>3570.615618940682</v>
      </c>
      <c r="F98">
        <f>IF(INT(A98)=A98,add_bonus*(1+inc_salbon)^(A98-$A$27),0)</f>
        <v>0</v>
      </c>
      <c r="G98">
        <f t="shared" si="5"/>
        <v>11623.008246398316</v>
      </c>
      <c r="H98">
        <f>(1+i)^-A98</f>
        <v>1</v>
      </c>
      <c r="I98">
        <f t="shared" si="6"/>
        <v>11623.008246398316</v>
      </c>
      <c r="J98">
        <f t="shared" si="9"/>
        <v>493989.81891673646</v>
      </c>
      <c r="K98">
        <f t="shared" si="7"/>
        <v>1</v>
      </c>
      <c r="L98" t="str">
        <f t="shared" si="8"/>
        <v/>
      </c>
    </row>
    <row r="99" spans="1:12" x14ac:dyDescent="0.45">
      <c r="A99">
        <v>21</v>
      </c>
      <c r="D99">
        <f>(add_rev/4)*(1+inc_rev)^(INT(A99-0.25)-$A$23)</f>
        <v>15193.623865338997</v>
      </c>
      <c r="E99">
        <f>(add_salary/4)*(1+inc_salbon)^(INT(A99-0.25)-$A$23)</f>
        <v>3570.615618940682</v>
      </c>
      <c r="F99">
        <f>IF(INT(A99)=A99,add_bonus*(1+inc_salbon)^(A99-$A$27),0)</f>
        <v>2142.3693713644093</v>
      </c>
      <c r="G99">
        <f t="shared" si="5"/>
        <v>9480.6388750339065</v>
      </c>
      <c r="H99">
        <f>(1+i)^-A99</f>
        <v>1</v>
      </c>
      <c r="I99">
        <f t="shared" si="6"/>
        <v>9480.6388750339065</v>
      </c>
      <c r="J99">
        <f t="shared" si="9"/>
        <v>503470.45779177034</v>
      </c>
      <c r="K99">
        <f t="shared" si="7"/>
        <v>1</v>
      </c>
      <c r="L99" t="str">
        <f t="shared" si="8"/>
        <v/>
      </c>
    </row>
    <row r="100" spans="1:12" x14ac:dyDescent="0.45">
      <c r="A100">
        <v>21.25</v>
      </c>
      <c r="D100">
        <f>(add_rev/4)*(1+inc_rev)^(INT(A100-0.25)-$A$23)</f>
        <v>15801.368819952557</v>
      </c>
      <c r="E100">
        <f>(add_salary/4)*(1+inc_salbon)^(INT(A100-0.25)-$A$23)</f>
        <v>3642.0279313194951</v>
      </c>
      <c r="F100">
        <f>IF(INT(A100)=A100,add_bonus*(1+inc_salbon)^(A100-$A$27),0)</f>
        <v>0</v>
      </c>
      <c r="G100">
        <f t="shared" si="5"/>
        <v>12159.340888633062</v>
      </c>
      <c r="H100">
        <f>(1+i)^-A100</f>
        <v>1</v>
      </c>
      <c r="I100">
        <f t="shared" si="6"/>
        <v>12159.340888633062</v>
      </c>
      <c r="J100">
        <f t="shared" si="9"/>
        <v>515629.79868040339</v>
      </c>
      <c r="K100">
        <f t="shared" si="7"/>
        <v>1</v>
      </c>
      <c r="L100" t="str">
        <f t="shared" si="8"/>
        <v/>
      </c>
    </row>
    <row r="101" spans="1:12" x14ac:dyDescent="0.45">
      <c r="A101">
        <v>21.5</v>
      </c>
      <c r="D101">
        <f>(add_rev/4)*(1+inc_rev)^(INT(A101-0.25)-$A$23)</f>
        <v>15801.368819952557</v>
      </c>
      <c r="E101">
        <f>(add_salary/4)*(1+inc_salbon)^(INT(A101-0.25)-$A$23)</f>
        <v>3642.0279313194951</v>
      </c>
      <c r="F101">
        <f>IF(INT(A101)=A101,add_bonus*(1+inc_salbon)^(A101-$A$27),0)</f>
        <v>0</v>
      </c>
      <c r="G101">
        <f t="shared" si="5"/>
        <v>12159.340888633062</v>
      </c>
      <c r="H101">
        <f>(1+i)^-A101</f>
        <v>1</v>
      </c>
      <c r="I101">
        <f t="shared" si="6"/>
        <v>12159.340888633062</v>
      </c>
      <c r="J101">
        <f t="shared" si="9"/>
        <v>527789.13956903643</v>
      </c>
      <c r="K101">
        <f t="shared" si="7"/>
        <v>1</v>
      </c>
      <c r="L101" t="str">
        <f t="shared" si="8"/>
        <v/>
      </c>
    </row>
    <row r="102" spans="1:12" x14ac:dyDescent="0.45">
      <c r="A102">
        <v>21.75</v>
      </c>
      <c r="D102">
        <f>(add_rev/4)*(1+inc_rev)^(INT(A102-0.25)-$A$23)</f>
        <v>15801.368819952557</v>
      </c>
      <c r="E102">
        <f>(add_salary/4)*(1+inc_salbon)^(INT(A102-0.25)-$A$23)</f>
        <v>3642.0279313194951</v>
      </c>
      <c r="F102">
        <f>IF(INT(A102)=A102,add_bonus*(1+inc_salbon)^(A102-$A$27),0)</f>
        <v>0</v>
      </c>
      <c r="G102">
        <f t="shared" si="5"/>
        <v>12159.340888633062</v>
      </c>
      <c r="H102">
        <f>(1+i)^-A102</f>
        <v>1</v>
      </c>
      <c r="I102">
        <f t="shared" si="6"/>
        <v>12159.340888633062</v>
      </c>
      <c r="J102">
        <f t="shared" si="9"/>
        <v>539948.48045766947</v>
      </c>
      <c r="K102">
        <f t="shared" si="7"/>
        <v>1</v>
      </c>
      <c r="L102" t="str">
        <f t="shared" si="8"/>
        <v/>
      </c>
    </row>
    <row r="103" spans="1:12" x14ac:dyDescent="0.45">
      <c r="A103">
        <v>22</v>
      </c>
      <c r="D103">
        <f>(add_rev/4)*(1+inc_rev)^(INT(A103-0.25)-$A$23)</f>
        <v>15801.368819952557</v>
      </c>
      <c r="E103">
        <f>(add_salary/4)*(1+inc_salbon)^(INT(A103-0.25)-$A$23)</f>
        <v>3642.0279313194951</v>
      </c>
      <c r="F103">
        <f>IF(INT(A103)=A103,add_bonus*(1+inc_salbon)^(A103-$A$27),0)</f>
        <v>2185.216758791697</v>
      </c>
      <c r="G103">
        <f t="shared" si="5"/>
        <v>9974.1241298413643</v>
      </c>
      <c r="H103">
        <f>(1+i)^-A103</f>
        <v>1</v>
      </c>
      <c r="I103">
        <f t="shared" si="6"/>
        <v>9974.1241298413643</v>
      </c>
      <c r="J103">
        <f t="shared" si="9"/>
        <v>549922.60458751081</v>
      </c>
      <c r="K103">
        <f t="shared" si="7"/>
        <v>1</v>
      </c>
      <c r="L103" t="str">
        <f t="shared" si="8"/>
        <v/>
      </c>
    </row>
    <row r="104" spans="1:12" x14ac:dyDescent="0.45">
      <c r="A104">
        <v>22.25</v>
      </c>
      <c r="D104">
        <f>(add_rev/4)*(1+inc_rev)^(INT(A104-0.25)-$A$23)</f>
        <v>16433.42357275066</v>
      </c>
      <c r="E104">
        <f>(add_salary/4)*(1+inc_salbon)^(INT(A104-0.25)-$A$23)</f>
        <v>3714.8684899458858</v>
      </c>
      <c r="F104">
        <f>IF(INT(A104)=A104,add_bonus*(1+inc_salbon)^(A104-$A$27),0)</f>
        <v>0</v>
      </c>
      <c r="G104">
        <f t="shared" si="5"/>
        <v>12718.555082804774</v>
      </c>
      <c r="H104">
        <f>(1+i)^-A104</f>
        <v>1</v>
      </c>
      <c r="I104">
        <f t="shared" si="6"/>
        <v>12718.555082804774</v>
      </c>
      <c r="J104">
        <f t="shared" si="9"/>
        <v>562641.15967031557</v>
      </c>
      <c r="K104">
        <f t="shared" si="7"/>
        <v>1</v>
      </c>
      <c r="L104" t="str">
        <f t="shared" si="8"/>
        <v/>
      </c>
    </row>
    <row r="105" spans="1:12" x14ac:dyDescent="0.45">
      <c r="A105">
        <v>22.5</v>
      </c>
      <c r="D105">
        <f>(add_rev/4)*(1+inc_rev)^(INT(A105-0.25)-$A$23)</f>
        <v>16433.42357275066</v>
      </c>
      <c r="E105">
        <f>(add_salary/4)*(1+inc_salbon)^(INT(A105-0.25)-$A$23)</f>
        <v>3714.8684899458858</v>
      </c>
      <c r="F105">
        <f>IF(INT(A105)=A105,add_bonus*(1+inc_salbon)^(A105-$A$27),0)</f>
        <v>0</v>
      </c>
      <c r="G105">
        <f t="shared" si="5"/>
        <v>12718.555082804774</v>
      </c>
      <c r="H105">
        <f>(1+i)^-A105</f>
        <v>1</v>
      </c>
      <c r="I105">
        <f t="shared" si="6"/>
        <v>12718.555082804774</v>
      </c>
      <c r="J105">
        <f t="shared" si="9"/>
        <v>575359.71475312032</v>
      </c>
      <c r="K105">
        <f t="shared" si="7"/>
        <v>1</v>
      </c>
      <c r="L105" t="str">
        <f t="shared" si="8"/>
        <v/>
      </c>
    </row>
    <row r="106" spans="1:12" x14ac:dyDescent="0.45">
      <c r="A106">
        <v>22.75</v>
      </c>
      <c r="D106">
        <f>(add_rev/4)*(1+inc_rev)^(INT(A106-0.25)-$A$23)</f>
        <v>16433.42357275066</v>
      </c>
      <c r="E106">
        <f>(add_salary/4)*(1+inc_salbon)^(INT(A106-0.25)-$A$23)</f>
        <v>3714.8684899458858</v>
      </c>
      <c r="F106">
        <f>IF(INT(A106)=A106,add_bonus*(1+inc_salbon)^(A106-$A$27),0)</f>
        <v>0</v>
      </c>
      <c r="G106">
        <f t="shared" si="5"/>
        <v>12718.555082804774</v>
      </c>
      <c r="H106">
        <f>(1+i)^-A106</f>
        <v>1</v>
      </c>
      <c r="I106">
        <f t="shared" si="6"/>
        <v>12718.555082804774</v>
      </c>
      <c r="J106">
        <f t="shared" si="9"/>
        <v>588078.26983592508</v>
      </c>
      <c r="K106">
        <f t="shared" si="7"/>
        <v>1</v>
      </c>
      <c r="L106" t="str">
        <f t="shared" si="8"/>
        <v/>
      </c>
    </row>
    <row r="107" spans="1:12" x14ac:dyDescent="0.45">
      <c r="A107">
        <v>23</v>
      </c>
      <c r="D107">
        <f>(add_rev/4)*(1+inc_rev)^(INT(A107-0.25)-$A$23)</f>
        <v>16433.42357275066</v>
      </c>
      <c r="E107">
        <f>(add_salary/4)*(1+inc_salbon)^(INT(A107-0.25)-$A$23)</f>
        <v>3714.8684899458858</v>
      </c>
      <c r="F107">
        <f>IF(INT(A107)=A107,add_bonus*(1+inc_salbon)^(A107-$A$27),0)</f>
        <v>2228.9210939675313</v>
      </c>
      <c r="G107">
        <f t="shared" si="5"/>
        <v>10489.633988837242</v>
      </c>
      <c r="H107">
        <f>(1+i)^-A107</f>
        <v>1</v>
      </c>
      <c r="I107">
        <f t="shared" si="6"/>
        <v>10489.633988837242</v>
      </c>
      <c r="J107">
        <f t="shared" si="9"/>
        <v>598567.90382476232</v>
      </c>
      <c r="K107">
        <f t="shared" si="7"/>
        <v>1</v>
      </c>
      <c r="L107" t="str">
        <f t="shared" si="8"/>
        <v/>
      </c>
    </row>
    <row r="108" spans="1:12" x14ac:dyDescent="0.45">
      <c r="A108">
        <v>23.25</v>
      </c>
      <c r="D108">
        <f>(add_rev/4)*(1+inc_rev)^(INT(A108-0.25)-$A$23)</f>
        <v>17090.760515660691</v>
      </c>
      <c r="E108">
        <f>(add_salary/4)*(1+inc_salbon)^(INT(A108-0.25)-$A$23)</f>
        <v>3789.1658597448031</v>
      </c>
      <c r="F108">
        <f>IF(INT(A108)=A108,add_bonus*(1+inc_salbon)^(A108-$A$27),0)</f>
        <v>0</v>
      </c>
      <c r="G108">
        <f t="shared" si="5"/>
        <v>13301.594655915887</v>
      </c>
      <c r="H108">
        <f>(1+i)^-A108</f>
        <v>1</v>
      </c>
      <c r="I108">
        <f t="shared" si="6"/>
        <v>13301.594655915887</v>
      </c>
      <c r="J108">
        <f t="shared" si="9"/>
        <v>611869.49848067819</v>
      </c>
      <c r="K108">
        <f t="shared" si="7"/>
        <v>1</v>
      </c>
      <c r="L108" t="str">
        <f t="shared" si="8"/>
        <v/>
      </c>
    </row>
    <row r="109" spans="1:12" x14ac:dyDescent="0.45">
      <c r="A109">
        <v>23.5</v>
      </c>
      <c r="D109">
        <f>(add_rev/4)*(1+inc_rev)^(INT(A109-0.25)-$A$23)</f>
        <v>17090.760515660691</v>
      </c>
      <c r="E109">
        <f>(add_salary/4)*(1+inc_salbon)^(INT(A109-0.25)-$A$23)</f>
        <v>3789.1658597448031</v>
      </c>
      <c r="F109">
        <f>IF(INT(A109)=A109,add_bonus*(1+inc_salbon)^(A109-$A$27),0)</f>
        <v>0</v>
      </c>
      <c r="G109">
        <f t="shared" si="5"/>
        <v>13301.594655915887</v>
      </c>
      <c r="H109">
        <f>(1+i)^-A109</f>
        <v>1</v>
      </c>
      <c r="I109">
        <f t="shared" si="6"/>
        <v>13301.594655915887</v>
      </c>
      <c r="J109">
        <f t="shared" si="9"/>
        <v>625171.09313659405</v>
      </c>
      <c r="K109">
        <f t="shared" si="7"/>
        <v>1</v>
      </c>
      <c r="L109" t="str">
        <f t="shared" si="8"/>
        <v/>
      </c>
    </row>
    <row r="110" spans="1:12" x14ac:dyDescent="0.45">
      <c r="A110">
        <v>23.75</v>
      </c>
      <c r="D110">
        <f>(add_rev/4)*(1+inc_rev)^(INT(A110-0.25)-$A$23)</f>
        <v>17090.760515660691</v>
      </c>
      <c r="E110">
        <f>(add_salary/4)*(1+inc_salbon)^(INT(A110-0.25)-$A$23)</f>
        <v>3789.1658597448031</v>
      </c>
      <c r="F110">
        <f>IF(INT(A110)=A110,add_bonus*(1+inc_salbon)^(A110-$A$27),0)</f>
        <v>0</v>
      </c>
      <c r="G110">
        <f t="shared" si="5"/>
        <v>13301.594655915887</v>
      </c>
      <c r="H110">
        <f>(1+i)^-A110</f>
        <v>1</v>
      </c>
      <c r="I110">
        <f t="shared" si="6"/>
        <v>13301.594655915887</v>
      </c>
      <c r="J110">
        <f t="shared" si="9"/>
        <v>638472.68779250991</v>
      </c>
      <c r="K110">
        <f t="shared" si="7"/>
        <v>1</v>
      </c>
      <c r="L110" t="str">
        <f t="shared" si="8"/>
        <v/>
      </c>
    </row>
    <row r="111" spans="1:12" x14ac:dyDescent="0.45">
      <c r="A111">
        <v>24</v>
      </c>
      <c r="D111">
        <f>(add_rev/4)*(1+inc_rev)^(INT(A111-0.25)-$A$23)</f>
        <v>17090.760515660691</v>
      </c>
      <c r="E111">
        <f>(add_salary/4)*(1+inc_salbon)^(INT(A111-0.25)-$A$23)</f>
        <v>3789.1658597448031</v>
      </c>
      <c r="F111">
        <f>IF(INT(A111)=A111,add_bonus*(1+inc_salbon)^(A111-$A$27),0)</f>
        <v>2273.4995158468819</v>
      </c>
      <c r="G111">
        <f t="shared" si="5"/>
        <v>11028.095140069006</v>
      </c>
      <c r="H111">
        <f>(1+i)^-A111</f>
        <v>1</v>
      </c>
      <c r="I111">
        <f t="shared" si="6"/>
        <v>11028.095140069006</v>
      </c>
      <c r="J111">
        <f t="shared" si="9"/>
        <v>649500.78293257894</v>
      </c>
      <c r="K111">
        <f t="shared" si="7"/>
        <v>1</v>
      </c>
      <c r="L111" t="str">
        <f t="shared" si="8"/>
        <v/>
      </c>
    </row>
    <row r="112" spans="1:12" x14ac:dyDescent="0.45">
      <c r="A112">
        <v>24.25</v>
      </c>
      <c r="D112">
        <f>(add_rev/4)*(1+inc_rev)^(INT(A112-0.25)-$A$23)</f>
        <v>17774.390936287116</v>
      </c>
      <c r="E112">
        <f>(add_salary/4)*(1+inc_salbon)^(INT(A112-0.25)-$A$23)</f>
        <v>3864.9491769396991</v>
      </c>
      <c r="F112">
        <f>IF(INT(A112)=A112,add_bonus*(1+inc_salbon)^(A112-$A$27),0)</f>
        <v>0</v>
      </c>
      <c r="G112">
        <f t="shared" si="5"/>
        <v>13909.441759347417</v>
      </c>
      <c r="H112">
        <f>(1+i)^-A112</f>
        <v>1</v>
      </c>
      <c r="I112">
        <f t="shared" si="6"/>
        <v>13909.441759347417</v>
      </c>
      <c r="J112">
        <f t="shared" si="9"/>
        <v>663410.22469192639</v>
      </c>
      <c r="K112">
        <f t="shared" si="7"/>
        <v>1</v>
      </c>
      <c r="L112" t="str">
        <f t="shared" si="8"/>
        <v/>
      </c>
    </row>
    <row r="113" spans="1:12" x14ac:dyDescent="0.45">
      <c r="A113">
        <v>24.5</v>
      </c>
      <c r="D113">
        <f>(add_rev/4)*(1+inc_rev)^(INT(A113-0.25)-$A$23)</f>
        <v>17774.390936287116</v>
      </c>
      <c r="E113">
        <f>(add_salary/4)*(1+inc_salbon)^(INT(A113-0.25)-$A$23)</f>
        <v>3864.9491769396991</v>
      </c>
      <c r="F113">
        <f>IF(INT(A113)=A113,add_bonus*(1+inc_salbon)^(A113-$A$27),0)</f>
        <v>0</v>
      </c>
      <c r="G113">
        <f t="shared" si="5"/>
        <v>13909.441759347417</v>
      </c>
      <c r="H113">
        <f>(1+i)^-A113</f>
        <v>1</v>
      </c>
      <c r="I113">
        <f t="shared" si="6"/>
        <v>13909.441759347417</v>
      </c>
      <c r="J113">
        <f t="shared" si="9"/>
        <v>677319.66645127384</v>
      </c>
      <c r="K113">
        <f t="shared" si="7"/>
        <v>1</v>
      </c>
      <c r="L113" t="str">
        <f t="shared" si="8"/>
        <v/>
      </c>
    </row>
    <row r="114" spans="1:12" x14ac:dyDescent="0.45">
      <c r="A114">
        <v>24.75</v>
      </c>
      <c r="D114">
        <f>(add_rev/4)*(1+inc_rev)^(INT(A114-0.25)-$A$23)</f>
        <v>17774.390936287116</v>
      </c>
      <c r="E114">
        <f>(add_salary/4)*(1+inc_salbon)^(INT(A114-0.25)-$A$23)</f>
        <v>3864.9491769396991</v>
      </c>
      <c r="F114">
        <f>IF(INT(A114)=A114,add_bonus*(1+inc_salbon)^(A114-$A$27),0)</f>
        <v>0</v>
      </c>
      <c r="G114">
        <f t="shared" si="5"/>
        <v>13909.441759347417</v>
      </c>
      <c r="H114">
        <f>(1+i)^-A114</f>
        <v>1</v>
      </c>
      <c r="I114">
        <f t="shared" si="6"/>
        <v>13909.441759347417</v>
      </c>
      <c r="J114">
        <f t="shared" si="9"/>
        <v>691229.10821062129</v>
      </c>
      <c r="K114">
        <f t="shared" si="7"/>
        <v>1</v>
      </c>
      <c r="L114" t="str">
        <f t="shared" si="8"/>
        <v/>
      </c>
    </row>
    <row r="115" spans="1:12" x14ac:dyDescent="0.45">
      <c r="A115">
        <v>25</v>
      </c>
      <c r="D115">
        <f>(add_rev/4)*(1+inc_rev)^(INT(A115-0.25)-$A$23)</f>
        <v>17774.390936287116</v>
      </c>
      <c r="E115">
        <f>(add_salary/4)*(1+inc_salbon)^(INT(A115-0.25)-$A$23)</f>
        <v>3864.9491769396991</v>
      </c>
      <c r="F115">
        <f>IF(INT(A115)=A115,add_bonus*(1+inc_salbon)^(A115-$A$27),0)</f>
        <v>2318.9695061638195</v>
      </c>
      <c r="G115">
        <f t="shared" si="5"/>
        <v>11590.472253183598</v>
      </c>
      <c r="H115">
        <f>(1+i)^-A115</f>
        <v>1</v>
      </c>
      <c r="I115">
        <f t="shared" si="6"/>
        <v>11590.472253183598</v>
      </c>
      <c r="J115">
        <f t="shared" si="9"/>
        <v>702819.58046380489</v>
      </c>
      <c r="K115">
        <f t="shared" si="7"/>
        <v>1</v>
      </c>
      <c r="L115" t="str">
        <f t="shared" si="8"/>
        <v/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729E1-C14F-4D09-9812-3595FB8DA71E}">
  <dimension ref="A1"/>
  <sheetViews>
    <sheetView tabSelected="1" topLeftCell="B23" workbookViewId="0"/>
  </sheetViews>
  <sheetFormatPr defaultRowHeight="14.25" x14ac:dyDescent="0.4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16</vt:i4>
      </vt:variant>
    </vt:vector>
  </HeadingPairs>
  <TitlesOfParts>
    <vt:vector size="19" baseType="lpstr">
      <vt:lpstr>QS7_Q4</vt:lpstr>
      <vt:lpstr>QS7_Q4 part2</vt:lpstr>
      <vt:lpstr>Sheet2</vt:lpstr>
      <vt:lpstr>'QS7_Q4 part2'!add_bonus</vt:lpstr>
      <vt:lpstr>add_bonus</vt:lpstr>
      <vt:lpstr>'QS7_Q4 part2'!add_rev</vt:lpstr>
      <vt:lpstr>add_rev</vt:lpstr>
      <vt:lpstr>'QS7_Q4 part2'!add_salary</vt:lpstr>
      <vt:lpstr>add_salary</vt:lpstr>
      <vt:lpstr>'QS7_Q4 part2'!i</vt:lpstr>
      <vt:lpstr>i</vt:lpstr>
      <vt:lpstr>'QS7_Q4 part2'!inc_rev</vt:lpstr>
      <vt:lpstr>inc_rev</vt:lpstr>
      <vt:lpstr>'QS7_Q4 part2'!inc_salbon</vt:lpstr>
      <vt:lpstr>inc_salbon</vt:lpstr>
      <vt:lpstr>'QS7_Q4 part2'!lostprod</vt:lpstr>
      <vt:lpstr>lostprod</vt:lpstr>
      <vt:lpstr>'QS7_Q4 part2'!trainingcost</vt:lpstr>
      <vt:lpstr>trainingcost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Devarshi shah</dc:creator>
  <cp:lastModifiedBy>Devarshi shah</cp:lastModifiedBy>
  <dcterms:created xsi:type="dcterms:W3CDTF">2015-06-05T18:17:20Z</dcterms:created>
  <dcterms:modified xsi:type="dcterms:W3CDTF">2021-01-22T06:17:08Z</dcterms:modified>
</cp:coreProperties>
</file>